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815"/>
  <workbookPr filterPrivacy="1" codeName="ThisWorkbook"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0" yWindow="460" windowWidth="28800" windowHeight="15920" tabRatio="692"/>
  </bookViews>
  <sheets>
    <sheet name="Forma11" sheetId="6" r:id="rId1"/>
  </sheets>
  <definedNames>
    <definedName name="_xlnm.Print_Area" localSheetId="0">Forma11!$A$1:$D$80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6" l="1"/>
  <c r="C5" i="6"/>
  <c r="D7" i="6"/>
  <c r="D5" i="6"/>
  <c r="D33" i="6"/>
  <c r="C33" i="6"/>
  <c r="D50" i="6"/>
  <c r="C50" i="6"/>
  <c r="D38" i="6"/>
  <c r="C38" i="6"/>
  <c r="D16" i="6"/>
  <c r="C16" i="6"/>
  <c r="C60" i="6"/>
  <c r="D60" i="6"/>
  <c r="C63" i="6"/>
  <c r="D63" i="6"/>
  <c r="D54" i="6"/>
  <c r="C54" i="6"/>
  <c r="C58" i="6"/>
  <c r="D58" i="6"/>
  <c r="C23" i="6"/>
  <c r="C21" i="6"/>
  <c r="D23" i="6"/>
  <c r="C14" i="6"/>
  <c r="D21" i="6"/>
  <c r="D14" i="6"/>
  <c r="C80" i="6"/>
  <c r="D80" i="6"/>
</calcChain>
</file>

<file path=xl/sharedStrings.xml><?xml version="1.0" encoding="utf-8"?>
<sst xmlns="http://schemas.openxmlformats.org/spreadsheetml/2006/main" count="81" uniqueCount="68">
  <si>
    <t>AZN</t>
  </si>
  <si>
    <t>Classes of Business</t>
  </si>
  <si>
    <t>Premiums Written</t>
  </si>
  <si>
    <t>Claims Paid</t>
  </si>
  <si>
    <t xml:space="preserve">             Premiums Written and Claims Paid in January-September 2016 
(based on ad-hoc reports)          </t>
  </si>
  <si>
    <t>Voluntary insurance, total:</t>
  </si>
  <si>
    <t>including:</t>
  </si>
  <si>
    <t>Life insurance</t>
  </si>
  <si>
    <t>death insurance</t>
  </si>
  <si>
    <t>endowment insurance</t>
  </si>
  <si>
    <t>annuity insurance</t>
  </si>
  <si>
    <t>competence insurance</t>
  </si>
  <si>
    <t>incurable disease insurance</t>
  </si>
  <si>
    <t>Non-Life Insurance</t>
  </si>
  <si>
    <t>Personal Insurance</t>
  </si>
  <si>
    <t>personal accident and disease insurance</t>
  </si>
  <si>
    <t>health insurance</t>
  </si>
  <si>
    <t>travel insurance</t>
  </si>
  <si>
    <t>Property Insurance</t>
  </si>
  <si>
    <t>property insurance</t>
  </si>
  <si>
    <t>fire and other risks</t>
  </si>
  <si>
    <t>motor insurance</t>
  </si>
  <si>
    <t>railway transport insurance</t>
  </si>
  <si>
    <t>aicraft insurance</t>
  </si>
  <si>
    <t>water transport insurance</t>
  </si>
  <si>
    <t>cargo (transportation) insurance</t>
  </si>
  <si>
    <t>farm plant insurance</t>
  </si>
  <si>
    <t>farm animal insurance</t>
  </si>
  <si>
    <t>other property insurance</t>
  </si>
  <si>
    <t>employee fraud insurance</t>
  </si>
  <si>
    <t>counterfeit money insurance</t>
  </si>
  <si>
    <t>title insurance</t>
  </si>
  <si>
    <t>liability insurance</t>
  </si>
  <si>
    <t xml:space="preserve">vehicle owner's  liability insurance </t>
  </si>
  <si>
    <t>railway transport owner's liability insurance</t>
  </si>
  <si>
    <t>aircraft owner's liability insurance</t>
  </si>
  <si>
    <t>water transport owner's liability insurance</t>
  </si>
  <si>
    <t>freight forwarder's liability insurance</t>
  </si>
  <si>
    <t>liability insurance under civil law contract</t>
  </si>
  <si>
    <t>professional liability insurance</t>
  </si>
  <si>
    <t>employer's liability insurance</t>
  </si>
  <si>
    <t>general liability insurance</t>
  </si>
  <si>
    <t>legal expenses insurance</t>
  </si>
  <si>
    <t>credit insurance</t>
  </si>
  <si>
    <t>loan insurance</t>
  </si>
  <si>
    <t>mortgage insurance</t>
  </si>
  <si>
    <t>mixed financial risk insurance</t>
  </si>
  <si>
    <t>asset devaluation insurance</t>
  </si>
  <si>
    <t>business discontinuation insurance</t>
  </si>
  <si>
    <t>Compulsory insurance - Total</t>
  </si>
  <si>
    <t>Life Insurance</t>
  </si>
  <si>
    <t>Workmen's compensation</t>
  </si>
  <si>
    <t>transport owner's compulsory civil liability insurance</t>
  </si>
  <si>
    <t>compulsory passenger insurance</t>
  </si>
  <si>
    <t>compulsory environmental insurance</t>
  </si>
  <si>
    <t>compulsory fire insurance</t>
  </si>
  <si>
    <t>Member of Parliament compulsory personal insurance</t>
  </si>
  <si>
    <t>health professionals' compulsory AIDS insurance</t>
  </si>
  <si>
    <t>compulsory state insurance of military servicemen</t>
  </si>
  <si>
    <t>compulsory state insurance for law enforcement officers</t>
  </si>
  <si>
    <t>public servants' compulsory insurance</t>
  </si>
  <si>
    <t>diplomatic envoys' compulsory insurance</t>
  </si>
  <si>
    <t>auditor's compulsory professional insurance</t>
  </si>
  <si>
    <t>compulsory real estate insurance</t>
  </si>
  <si>
    <t>compulsory liability insurance for real estate operation/maintenance</t>
  </si>
  <si>
    <t>vehicle owner's compulsory civil liability insurance</t>
  </si>
  <si>
    <t>passenger's compulsory personal insurance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</si>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</sst>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2"/>
      <name val="Palatino Linotype"/>
      <family val="1"/>
    </font>
    <font>
      <b/>
      <sz val="11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0" fillId="0" borderId="0">
      <alignment horizontal="left"/>
    </xf>
    <xf numFmtId="0" fontId="9" fillId="0" borderId="0"/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9" fillId="0" borderId="0"/>
    <xf numFmtId="0" fontId="9" fillId="0" borderId="0"/>
  </cellStyleXfs>
  <cellXfs count="41">
    <xf numFmtId="0" fontId="0" fillId="0" borderId="0" xfId="0"/>
    <xf numFmtId="0" fontId="2" fillId="0" borderId="0" xfId="0" applyNumberFormat="1" applyFont="1" applyFill="1" applyAlignment="1" applyProtection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4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Alignment="1">
      <alignment vertical="center"/>
    </xf>
    <xf numFmtId="4" fontId="5" fillId="0" borderId="0" xfId="0" applyNumberFormat="1" applyFont="1" applyFill="1" applyAlignment="1" applyProtection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2" borderId="1" xfId="0" applyNumberFormat="1" applyFont="1" applyFill="1" applyBorder="1" applyAlignment="1" applyProtection="1">
      <alignment horizontal="center" vertical="center" wrapText="1"/>
    </xf>
    <xf numFmtId="4" fontId="3" fillId="2" borderId="2" xfId="0" applyNumberFormat="1" applyFont="1" applyFill="1" applyBorder="1" applyAlignment="1" applyProtection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2" fillId="3" borderId="0" xfId="0" applyNumberFormat="1" applyFont="1" applyFill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>
      <alignment vertical="center" wrapText="1"/>
    </xf>
    <xf numFmtId="4" fontId="2" fillId="3" borderId="0" xfId="0" applyNumberFormat="1" applyFont="1" applyFill="1" applyAlignment="1">
      <alignment vertical="center"/>
    </xf>
    <xf numFmtId="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4" fontId="8" fillId="0" borderId="7" xfId="0" applyNumberFormat="1" applyFont="1" applyFill="1" applyBorder="1" applyAlignment="1">
      <alignment horizontal="center" vertical="center"/>
    </xf>
    <xf numFmtId="4" fontId="7" fillId="0" borderId="7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4" fontId="6" fillId="0" borderId="8" xfId="0" applyNumberFormat="1" applyFont="1" applyFill="1" applyBorder="1" applyAlignment="1">
      <alignment horizontal="center" vertical="center" wrapText="1"/>
    </xf>
    <xf numFmtId="4" fontId="8" fillId="0" borderId="9" xfId="0" applyNumberFormat="1" applyFont="1" applyFill="1" applyBorder="1" applyAlignment="1">
      <alignment horizontal="center" vertical="center"/>
    </xf>
    <xf numFmtId="4" fontId="8" fillId="0" borderId="10" xfId="0" applyNumberFormat="1" applyFont="1" applyFill="1" applyBorder="1" applyAlignment="1">
      <alignment horizontal="center" vertical="center"/>
    </xf>
    <xf numFmtId="0" fontId="11" fillId="0" borderId="0" xfId="12" applyFont="1" applyFill="1" applyAlignment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12" fillId="0" borderId="12" xfId="13" applyFont="1" applyFill="1" applyBorder="1" applyAlignment="1">
      <alignment horizontal="center" vertical="center" wrapText="1"/>
    </xf>
    <xf numFmtId="0" fontId="13" fillId="0" borderId="6" xfId="13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center" wrapText="1"/>
    </xf>
    <xf numFmtId="0" fontId="2" fillId="5" borderId="13" xfId="0" applyFont="1" applyFill="1" applyBorder="1" applyAlignment="1">
      <alignment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14" fillId="0" borderId="6" xfId="13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</cellXfs>
  <cellStyles count="14">
    <cellStyle name="Normal" xfId="0" builtinId="0"/>
    <cellStyle name="Normal 2" xfId="12"/>
    <cellStyle name="Normal 2 2" xfId="13"/>
    <cellStyle name="Обычный 10" xfId="7"/>
    <cellStyle name="Обычный 11" xfId="8"/>
    <cellStyle name="Обычный 12" xfId="9"/>
    <cellStyle name="Обычный 13" xfId="10"/>
    <cellStyle name="Обычный 14" xfId="11"/>
    <cellStyle name="Обычный 2" xfId="1"/>
    <cellStyle name="Обычный 3" xfId="2"/>
    <cellStyle name="Обычный 5" xfId="3"/>
    <cellStyle name="Обычный 6" xfId="4"/>
    <cellStyle name="Обычный 7" xfId="5"/>
    <cellStyle name="Обычный 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G144"/>
  <sheetViews>
    <sheetView tabSelected="1" view="pageBreakPreview" zoomScale="183" zoomScaleNormal="183" zoomScaleSheetLayoutView="100" zoomScalePageLayoutView="183" workbookViewId="0">
      <selection activeCell="B5" sqref="B5:B80"/>
    </sheetView>
  </sheetViews>
  <sheetFormatPr baseColWidth="10" defaultColWidth="8.83203125" defaultRowHeight="16" x14ac:dyDescent="0.2"/>
  <cols>
    <col min="1" max="1" width="3.33203125" style="21" customWidth="1"/>
    <col min="2" max="2" width="64" style="6" customWidth="1"/>
    <col min="3" max="3" width="19.5" style="8" customWidth="1"/>
    <col min="4" max="4" width="20.1640625" style="3" customWidth="1"/>
    <col min="5" max="5" width="16.5" style="6" customWidth="1"/>
    <col min="6" max="6" width="14.6640625" style="6" customWidth="1"/>
    <col min="7" max="7" width="15.5" style="6" customWidth="1"/>
    <col min="8" max="16384" width="8.83203125" style="6"/>
  </cols>
  <sheetData>
    <row r="1" spans="1:7" ht="21" customHeight="1" x14ac:dyDescent="0.2">
      <c r="A1" s="15"/>
      <c r="B1" s="1"/>
      <c r="C1" s="7"/>
      <c r="D1" s="5"/>
    </row>
    <row r="2" spans="1:7" ht="78" customHeight="1" x14ac:dyDescent="0.2">
      <c r="A2" s="16"/>
      <c r="B2" s="28" t="s">
        <v>4</v>
      </c>
      <c r="C2" s="28"/>
      <c r="D2" s="28"/>
    </row>
    <row r="3" spans="1:7" ht="17.25" customHeight="1" thickBot="1" x14ac:dyDescent="0.25">
      <c r="A3" s="16"/>
      <c r="B3" s="2"/>
      <c r="D3" s="3" t="s">
        <v>0</v>
      </c>
      <c r="E3"/>
      <c r="F3"/>
      <c r="G3"/>
    </row>
    <row r="4" spans="1:7" ht="17.25" customHeight="1" thickBot="1" x14ac:dyDescent="0.25">
      <c r="A4" s="17"/>
      <c r="B4" s="29" t="s">
        <v>1</v>
      </c>
      <c r="C4" s="9" t="s">
        <v>2</v>
      </c>
      <c r="D4" s="10" t="s">
        <v>3</v>
      </c>
      <c r="E4"/>
      <c r="F4"/>
      <c r="G4"/>
    </row>
    <row r="5" spans="1:7" ht="22.5" customHeight="1" thickBot="1" x14ac:dyDescent="0.25">
      <c r="A5" s="18"/>
      <c r="B5" s="30" t="s">
        <v>5</v>
      </c>
      <c r="C5" s="11">
        <f>C7+C14</f>
        <v>250786525.63999999</v>
      </c>
      <c r="D5" s="22">
        <f>D7+D14</f>
        <v>125423674.5</v>
      </c>
      <c r="E5"/>
      <c r="F5" s="14"/>
      <c r="G5" s="14"/>
    </row>
    <row r="6" spans="1:7" ht="22.5" customHeight="1" thickBot="1" x14ac:dyDescent="0.25">
      <c r="A6" s="18"/>
      <c r="B6" s="30" t="s">
        <v>6</v>
      </c>
      <c r="C6" s="11"/>
      <c r="D6" s="22"/>
      <c r="E6"/>
      <c r="F6" s="14"/>
      <c r="G6" s="14"/>
    </row>
    <row r="7" spans="1:7" ht="22.5" customHeight="1" x14ac:dyDescent="0.2">
      <c r="A7" s="18"/>
      <c r="B7" s="31" t="s">
        <v>7</v>
      </c>
      <c r="C7" s="11">
        <f>SUM(C9:C13)</f>
        <v>88223702.399999991</v>
      </c>
      <c r="D7" s="22">
        <f>SUM(D9:D13)</f>
        <v>62198263.109999999</v>
      </c>
      <c r="E7"/>
      <c r="F7" s="14"/>
      <c r="G7" s="14"/>
    </row>
    <row r="8" spans="1:7" ht="22.5" customHeight="1" x14ac:dyDescent="0.2">
      <c r="A8" s="18"/>
      <c r="B8" s="31" t="s">
        <v>6</v>
      </c>
      <c r="C8" s="11"/>
      <c r="D8" s="22"/>
      <c r="E8"/>
      <c r="F8" s="14"/>
      <c r="G8" s="14"/>
    </row>
    <row r="9" spans="1:7" ht="22.5" customHeight="1" x14ac:dyDescent="0.2">
      <c r="A9" s="18"/>
      <c r="B9" s="32" t="s">
        <v>8</v>
      </c>
      <c r="C9" s="13">
        <v>26860471.539999999</v>
      </c>
      <c r="D9" s="23">
        <v>2111724.7599999998</v>
      </c>
      <c r="E9"/>
      <c r="F9" s="14"/>
      <c r="G9" s="14"/>
    </row>
    <row r="10" spans="1:7" ht="21" customHeight="1" x14ac:dyDescent="0.2">
      <c r="A10" s="18"/>
      <c r="B10" s="33" t="s">
        <v>9</v>
      </c>
      <c r="C10" s="13">
        <v>61145005.57</v>
      </c>
      <c r="D10" s="23">
        <v>60086538.350000001</v>
      </c>
      <c r="E10"/>
      <c r="F10" s="14"/>
      <c r="G10" s="14"/>
    </row>
    <row r="11" spans="1:7" ht="21" customHeight="1" x14ac:dyDescent="0.2">
      <c r="A11" s="18"/>
      <c r="B11" s="32" t="s">
        <v>10</v>
      </c>
      <c r="C11" s="13">
        <v>0</v>
      </c>
      <c r="D11" s="23">
        <v>0</v>
      </c>
      <c r="E11"/>
      <c r="F11" s="14"/>
      <c r="G11" s="14"/>
    </row>
    <row r="12" spans="1:7" ht="21" customHeight="1" x14ac:dyDescent="0.2">
      <c r="A12" s="18"/>
      <c r="B12" s="33" t="s">
        <v>11</v>
      </c>
      <c r="C12" s="13">
        <v>189168.69</v>
      </c>
      <c r="D12" s="23">
        <v>0</v>
      </c>
      <c r="E12"/>
      <c r="F12" s="14"/>
      <c r="G12" s="14"/>
    </row>
    <row r="13" spans="1:7" ht="21" customHeight="1" x14ac:dyDescent="0.2">
      <c r="A13" s="18"/>
      <c r="B13" s="32" t="s">
        <v>12</v>
      </c>
      <c r="C13" s="13">
        <v>29056.6</v>
      </c>
      <c r="D13" s="23">
        <v>0</v>
      </c>
      <c r="E13"/>
      <c r="F13" s="14"/>
      <c r="G13" s="14"/>
    </row>
    <row r="14" spans="1:7" ht="21" customHeight="1" x14ac:dyDescent="0.2">
      <c r="A14" s="18"/>
      <c r="B14" s="34" t="s">
        <v>13</v>
      </c>
      <c r="C14" s="11">
        <f>C16+C21</f>
        <v>162562823.24000001</v>
      </c>
      <c r="D14" s="22">
        <f>D16+D21</f>
        <v>63225411.390000001</v>
      </c>
      <c r="E14"/>
      <c r="F14" s="14"/>
      <c r="G14" s="14"/>
    </row>
    <row r="15" spans="1:7" ht="21" customHeight="1" x14ac:dyDescent="0.2">
      <c r="A15" s="18"/>
      <c r="B15" s="35" t="s">
        <v>6</v>
      </c>
      <c r="C15" s="11"/>
      <c r="D15" s="22"/>
      <c r="E15"/>
      <c r="F15" s="14"/>
      <c r="G15" s="14"/>
    </row>
    <row r="16" spans="1:7" ht="21" customHeight="1" x14ac:dyDescent="0.2">
      <c r="A16" s="18"/>
      <c r="B16" s="36" t="s">
        <v>14</v>
      </c>
      <c r="C16" s="11">
        <f>C18+C19+C20</f>
        <v>69614495.080000013</v>
      </c>
      <c r="D16" s="22">
        <f>D18+D19+D20</f>
        <v>46021036.189999998</v>
      </c>
      <c r="E16"/>
      <c r="F16" s="14"/>
      <c r="G16" s="14"/>
    </row>
    <row r="17" spans="1:7" ht="21" customHeight="1" x14ac:dyDescent="0.2">
      <c r="A17" s="18"/>
      <c r="B17" s="35" t="s">
        <v>6</v>
      </c>
      <c r="C17" s="11"/>
      <c r="D17" s="22"/>
      <c r="E17"/>
      <c r="F17" s="14"/>
      <c r="G17" s="14"/>
    </row>
    <row r="18" spans="1:7" ht="21" customHeight="1" x14ac:dyDescent="0.2">
      <c r="A18" s="18"/>
      <c r="B18" s="33" t="s">
        <v>15</v>
      </c>
      <c r="C18" s="13">
        <v>3328884.47</v>
      </c>
      <c r="D18" s="23">
        <v>707475.91</v>
      </c>
      <c r="E18"/>
      <c r="F18" s="14"/>
      <c r="G18" s="14"/>
    </row>
    <row r="19" spans="1:7" ht="21" customHeight="1" x14ac:dyDescent="0.2">
      <c r="A19" s="18"/>
      <c r="B19" s="32" t="s">
        <v>16</v>
      </c>
      <c r="C19" s="13">
        <v>64021617.82</v>
      </c>
      <c r="D19" s="23">
        <v>44921414.410000004</v>
      </c>
      <c r="E19"/>
      <c r="F19" s="14"/>
      <c r="G19" s="14"/>
    </row>
    <row r="20" spans="1:7" ht="21" customHeight="1" x14ac:dyDescent="0.2">
      <c r="A20" s="18"/>
      <c r="B20" s="4" t="s">
        <v>17</v>
      </c>
      <c r="C20" s="13">
        <v>2263992.79</v>
      </c>
      <c r="D20" s="23">
        <v>392145.87</v>
      </c>
      <c r="E20"/>
      <c r="F20" s="14"/>
      <c r="G20" s="14"/>
    </row>
    <row r="21" spans="1:7" ht="21" customHeight="1" x14ac:dyDescent="0.2">
      <c r="A21" s="18"/>
      <c r="B21" s="36" t="s">
        <v>18</v>
      </c>
      <c r="C21" s="11">
        <f>C23+C38+C50+C54</f>
        <v>92948328.159999996</v>
      </c>
      <c r="D21" s="22">
        <f>D23+D38+D50+D54</f>
        <v>17204375.200000003</v>
      </c>
      <c r="E21"/>
      <c r="F21" s="14"/>
      <c r="G21" s="14"/>
    </row>
    <row r="22" spans="1:7" ht="21" customHeight="1" x14ac:dyDescent="0.2">
      <c r="A22" s="18"/>
      <c r="B22" s="35" t="s">
        <v>6</v>
      </c>
      <c r="C22" s="11"/>
      <c r="D22" s="22"/>
      <c r="E22"/>
      <c r="F22" s="14"/>
      <c r="G22" s="14"/>
    </row>
    <row r="23" spans="1:7" ht="21" customHeight="1" x14ac:dyDescent="0.2">
      <c r="A23" s="18"/>
      <c r="B23" s="37" t="s">
        <v>19</v>
      </c>
      <c r="C23" s="11">
        <f>SUM(C25:C33)</f>
        <v>72804727.579999998</v>
      </c>
      <c r="D23" s="22">
        <f>SUM(D25:D33)</f>
        <v>16788368.740000002</v>
      </c>
      <c r="E23"/>
      <c r="F23" s="14"/>
      <c r="G23" s="14"/>
    </row>
    <row r="24" spans="1:7" ht="21" customHeight="1" x14ac:dyDescent="0.2">
      <c r="A24" s="18"/>
      <c r="B24" s="38" t="s">
        <v>6</v>
      </c>
      <c r="C24" s="11"/>
      <c r="D24" s="22"/>
      <c r="E24"/>
      <c r="F24" s="14"/>
      <c r="G24" s="14"/>
    </row>
    <row r="25" spans="1:7" ht="21" customHeight="1" x14ac:dyDescent="0.2">
      <c r="A25" s="18"/>
      <c r="B25" s="39" t="s">
        <v>20</v>
      </c>
      <c r="C25" s="13">
        <v>32095241.73</v>
      </c>
      <c r="D25" s="23">
        <v>2641400.1</v>
      </c>
      <c r="E25"/>
      <c r="F25" s="14"/>
      <c r="G25" s="14"/>
    </row>
    <row r="26" spans="1:7" ht="21" customHeight="1" x14ac:dyDescent="0.2">
      <c r="A26" s="18"/>
      <c r="B26" s="39" t="s">
        <v>21</v>
      </c>
      <c r="C26" s="13">
        <v>17463725.470000003</v>
      </c>
      <c r="D26" s="23">
        <v>11108004.99</v>
      </c>
      <c r="E26"/>
      <c r="F26" s="14"/>
      <c r="G26" s="14"/>
    </row>
    <row r="27" spans="1:7" ht="21" customHeight="1" x14ac:dyDescent="0.2">
      <c r="A27" s="18"/>
      <c r="B27" s="32" t="s">
        <v>22</v>
      </c>
      <c r="C27" s="13">
        <v>316133.25</v>
      </c>
      <c r="D27" s="23">
        <v>0</v>
      </c>
      <c r="E27"/>
      <c r="F27" s="14"/>
      <c r="G27" s="14"/>
    </row>
    <row r="28" spans="1:7" ht="21" customHeight="1" x14ac:dyDescent="0.2">
      <c r="A28" s="18"/>
      <c r="B28" s="33" t="s">
        <v>23</v>
      </c>
      <c r="C28" s="13">
        <v>11948844.210000001</v>
      </c>
      <c r="D28" s="23">
        <v>2247835.98</v>
      </c>
      <c r="E28"/>
      <c r="F28" s="14"/>
      <c r="G28" s="14"/>
    </row>
    <row r="29" spans="1:7" ht="21" customHeight="1" x14ac:dyDescent="0.2">
      <c r="A29" s="18"/>
      <c r="B29" s="32" t="s">
        <v>24</v>
      </c>
      <c r="C29" s="13">
        <v>5874329.5</v>
      </c>
      <c r="D29" s="23">
        <v>18000</v>
      </c>
      <c r="E29"/>
      <c r="F29" s="14"/>
      <c r="G29" s="14"/>
    </row>
    <row r="30" spans="1:7" ht="21" customHeight="1" x14ac:dyDescent="0.2">
      <c r="A30" s="18"/>
      <c r="B30" s="33" t="s">
        <v>25</v>
      </c>
      <c r="C30" s="13">
        <v>2628348.37</v>
      </c>
      <c r="D30" s="23">
        <v>188854.98</v>
      </c>
      <c r="E30"/>
      <c r="F30" s="14"/>
      <c r="G30" s="14"/>
    </row>
    <row r="31" spans="1:7" ht="21" customHeight="1" x14ac:dyDescent="0.2">
      <c r="A31" s="18"/>
      <c r="B31" s="32" t="s">
        <v>26</v>
      </c>
      <c r="C31" s="13">
        <v>416297.53</v>
      </c>
      <c r="D31" s="23">
        <v>481</v>
      </c>
      <c r="E31"/>
      <c r="F31" s="14"/>
      <c r="G31" s="14"/>
    </row>
    <row r="32" spans="1:7" ht="21" customHeight="1" x14ac:dyDescent="0.2">
      <c r="A32" s="18"/>
      <c r="B32" s="33" t="s">
        <v>27</v>
      </c>
      <c r="C32" s="13">
        <v>1219828.8</v>
      </c>
      <c r="D32" s="23">
        <v>583791.68999999994</v>
      </c>
      <c r="E32"/>
      <c r="F32" s="14"/>
      <c r="G32" s="14"/>
    </row>
    <row r="33" spans="1:7" ht="21" customHeight="1" x14ac:dyDescent="0.2">
      <c r="A33" s="18"/>
      <c r="B33" s="4" t="s">
        <v>28</v>
      </c>
      <c r="C33" s="13">
        <f>C35+C36+C37</f>
        <v>841978.72</v>
      </c>
      <c r="D33" s="23">
        <f>D35+D36+D37</f>
        <v>0</v>
      </c>
      <c r="E33"/>
      <c r="F33" s="14"/>
      <c r="G33" s="14"/>
    </row>
    <row r="34" spans="1:7" ht="21" customHeight="1" x14ac:dyDescent="0.2">
      <c r="A34" s="18"/>
      <c r="B34" s="4" t="s">
        <v>6</v>
      </c>
      <c r="C34" s="11"/>
      <c r="D34" s="22"/>
      <c r="E34"/>
      <c r="F34" s="14"/>
      <c r="G34" s="14"/>
    </row>
    <row r="35" spans="1:7" ht="21" customHeight="1" x14ac:dyDescent="0.2">
      <c r="A35" s="18"/>
      <c r="B35" s="32" t="s">
        <v>29</v>
      </c>
      <c r="C35" s="13">
        <v>800115.72</v>
      </c>
      <c r="D35" s="23">
        <v>0</v>
      </c>
      <c r="E35"/>
      <c r="F35" s="14"/>
      <c r="G35" s="14"/>
    </row>
    <row r="36" spans="1:7" ht="21" customHeight="1" x14ac:dyDescent="0.2">
      <c r="A36" s="18"/>
      <c r="B36" s="33" t="s">
        <v>30</v>
      </c>
      <c r="C36" s="13">
        <v>41863</v>
      </c>
      <c r="D36" s="23">
        <v>0</v>
      </c>
      <c r="E36"/>
      <c r="F36" s="14"/>
      <c r="G36" s="14"/>
    </row>
    <row r="37" spans="1:7" ht="21" customHeight="1" x14ac:dyDescent="0.2">
      <c r="A37" s="18"/>
      <c r="B37" s="33" t="s">
        <v>31</v>
      </c>
      <c r="C37" s="13">
        <v>0</v>
      </c>
      <c r="D37" s="23">
        <v>0</v>
      </c>
      <c r="E37"/>
      <c r="F37" s="14"/>
      <c r="G37" s="14"/>
    </row>
    <row r="38" spans="1:7" ht="21" customHeight="1" x14ac:dyDescent="0.2">
      <c r="A38" s="18"/>
      <c r="B38" s="35" t="s">
        <v>32</v>
      </c>
      <c r="C38" s="11">
        <f>SUM(C40:C49)</f>
        <v>20138248.439999998</v>
      </c>
      <c r="D38" s="24">
        <f>SUM(D40:D49)</f>
        <v>375859.52999999997</v>
      </c>
      <c r="E38"/>
      <c r="F38" s="14"/>
      <c r="G38" s="14"/>
    </row>
    <row r="39" spans="1:7" ht="21" customHeight="1" x14ac:dyDescent="0.2">
      <c r="A39" s="18"/>
      <c r="B39" s="38" t="s">
        <v>6</v>
      </c>
      <c r="C39" s="11"/>
      <c r="D39" s="22"/>
      <c r="E39"/>
      <c r="F39" s="14"/>
      <c r="G39" s="14"/>
    </row>
    <row r="40" spans="1:7" ht="21" customHeight="1" x14ac:dyDescent="0.2">
      <c r="A40" s="18"/>
      <c r="B40" s="39" t="s">
        <v>33</v>
      </c>
      <c r="C40" s="13">
        <v>1354412.36</v>
      </c>
      <c r="D40" s="23">
        <v>105018.34</v>
      </c>
      <c r="E40"/>
      <c r="F40" s="14"/>
      <c r="G40" s="14"/>
    </row>
    <row r="41" spans="1:7" ht="21" customHeight="1" x14ac:dyDescent="0.2">
      <c r="A41" s="18"/>
      <c r="B41" s="32" t="s">
        <v>34</v>
      </c>
      <c r="C41" s="13">
        <v>0</v>
      </c>
      <c r="D41" s="23">
        <v>0</v>
      </c>
      <c r="E41"/>
      <c r="F41" s="14"/>
      <c r="G41" s="14"/>
    </row>
    <row r="42" spans="1:7" ht="26.25" customHeight="1" x14ac:dyDescent="0.2">
      <c r="A42" s="18"/>
      <c r="B42" s="33" t="s">
        <v>35</v>
      </c>
      <c r="C42" s="13">
        <v>4272864.22</v>
      </c>
      <c r="D42" s="23">
        <v>0</v>
      </c>
      <c r="E42"/>
      <c r="F42" s="14"/>
      <c r="G42" s="14"/>
    </row>
    <row r="43" spans="1:7" ht="21" customHeight="1" x14ac:dyDescent="0.2">
      <c r="A43" s="18"/>
      <c r="B43" s="32" t="s">
        <v>36</v>
      </c>
      <c r="C43" s="13">
        <v>398529.78</v>
      </c>
      <c r="D43" s="23">
        <v>0</v>
      </c>
      <c r="E43"/>
      <c r="F43" s="14"/>
      <c r="G43" s="14"/>
    </row>
    <row r="44" spans="1:7" ht="21" customHeight="1" x14ac:dyDescent="0.2">
      <c r="A44" s="18"/>
      <c r="B44" s="33" t="s">
        <v>37</v>
      </c>
      <c r="C44" s="13">
        <v>23786.32</v>
      </c>
      <c r="D44" s="23">
        <v>11871.27</v>
      </c>
      <c r="E44"/>
      <c r="F44" s="14"/>
      <c r="G44" s="14"/>
    </row>
    <row r="45" spans="1:7" ht="21" customHeight="1" x14ac:dyDescent="0.2">
      <c r="A45" s="18"/>
      <c r="B45" s="32" t="s">
        <v>38</v>
      </c>
      <c r="C45" s="13">
        <v>303273.56</v>
      </c>
      <c r="D45" s="23">
        <v>0</v>
      </c>
      <c r="E45"/>
      <c r="F45" s="14"/>
      <c r="G45" s="14"/>
    </row>
    <row r="46" spans="1:7" ht="21" customHeight="1" x14ac:dyDescent="0.2">
      <c r="A46" s="18"/>
      <c r="B46" s="33" t="s">
        <v>39</v>
      </c>
      <c r="C46" s="13">
        <v>1591727.22</v>
      </c>
      <c r="D46" s="23">
        <v>0</v>
      </c>
      <c r="E46"/>
      <c r="F46" s="14"/>
      <c r="G46" s="14"/>
    </row>
    <row r="47" spans="1:7" ht="21" customHeight="1" x14ac:dyDescent="0.2">
      <c r="A47" s="18"/>
      <c r="B47" s="32" t="s">
        <v>40</v>
      </c>
      <c r="C47" s="13">
        <v>1085699.92</v>
      </c>
      <c r="D47" s="23">
        <v>10416.34</v>
      </c>
      <c r="E47"/>
      <c r="F47" s="14"/>
      <c r="G47" s="14"/>
    </row>
    <row r="48" spans="1:7" ht="21" customHeight="1" x14ac:dyDescent="0.2">
      <c r="A48" s="18"/>
      <c r="B48" s="33" t="s">
        <v>41</v>
      </c>
      <c r="C48" s="13">
        <v>11107955.060000001</v>
      </c>
      <c r="D48" s="23">
        <v>248553.58</v>
      </c>
      <c r="E48"/>
      <c r="F48" s="14"/>
      <c r="G48" s="14"/>
    </row>
    <row r="49" spans="1:7" ht="21" customHeight="1" x14ac:dyDescent="0.2">
      <c r="A49" s="18"/>
      <c r="B49" s="33" t="s">
        <v>42</v>
      </c>
      <c r="C49" s="13">
        <v>0</v>
      </c>
      <c r="D49" s="23">
        <v>0</v>
      </c>
      <c r="E49"/>
      <c r="F49" s="14"/>
      <c r="G49" s="14"/>
    </row>
    <row r="50" spans="1:7" ht="21" customHeight="1" x14ac:dyDescent="0.2">
      <c r="A50" s="18"/>
      <c r="B50" s="35" t="s">
        <v>43</v>
      </c>
      <c r="C50" s="11">
        <f>C52+C53</f>
        <v>3792.14</v>
      </c>
      <c r="D50" s="22">
        <f>D52+D53</f>
        <v>40146.93</v>
      </c>
      <c r="E50"/>
      <c r="F50" s="14"/>
      <c r="G50" s="14"/>
    </row>
    <row r="51" spans="1:7" ht="21" customHeight="1" x14ac:dyDescent="0.2">
      <c r="A51" s="18"/>
      <c r="B51" s="38" t="s">
        <v>6</v>
      </c>
      <c r="C51" s="11"/>
      <c r="D51" s="22"/>
      <c r="E51"/>
      <c r="F51" s="14"/>
      <c r="G51" s="14"/>
    </row>
    <row r="52" spans="1:7" ht="21" customHeight="1" x14ac:dyDescent="0.2">
      <c r="A52" s="18"/>
      <c r="B52" s="33" t="s">
        <v>44</v>
      </c>
      <c r="C52" s="13">
        <v>3792.14</v>
      </c>
      <c r="D52" s="23">
        <v>40146.93</v>
      </c>
      <c r="E52"/>
      <c r="F52" s="14"/>
      <c r="G52" s="14"/>
    </row>
    <row r="53" spans="1:7" ht="21" customHeight="1" x14ac:dyDescent="0.2">
      <c r="A53" s="18"/>
      <c r="B53" s="32" t="s">
        <v>45</v>
      </c>
      <c r="C53" s="13">
        <v>0</v>
      </c>
      <c r="D53" s="23">
        <v>0</v>
      </c>
      <c r="E53"/>
      <c r="F53" s="14"/>
      <c r="G53" s="14"/>
    </row>
    <row r="54" spans="1:7" ht="21" customHeight="1" x14ac:dyDescent="0.2">
      <c r="A54" s="18"/>
      <c r="B54" s="37" t="s">
        <v>46</v>
      </c>
      <c r="C54" s="11">
        <f>C56+C57</f>
        <v>1560</v>
      </c>
      <c r="D54" s="22">
        <f>D56+D57</f>
        <v>0</v>
      </c>
      <c r="E54"/>
      <c r="F54" s="14"/>
      <c r="G54" s="14"/>
    </row>
    <row r="55" spans="1:7" ht="21" customHeight="1" x14ac:dyDescent="0.2">
      <c r="A55" s="18"/>
      <c r="B55" s="38" t="s">
        <v>6</v>
      </c>
      <c r="C55" s="11"/>
      <c r="D55" s="22"/>
      <c r="E55"/>
      <c r="F55" s="14"/>
      <c r="G55" s="14"/>
    </row>
    <row r="56" spans="1:7" ht="21" customHeight="1" x14ac:dyDescent="0.2">
      <c r="A56" s="18"/>
      <c r="B56" s="32" t="s">
        <v>47</v>
      </c>
      <c r="C56" s="13">
        <v>0</v>
      </c>
      <c r="D56" s="23">
        <v>0</v>
      </c>
      <c r="E56"/>
      <c r="F56" s="14"/>
      <c r="G56" s="14"/>
    </row>
    <row r="57" spans="1:7" ht="21" customHeight="1" x14ac:dyDescent="0.2">
      <c r="A57" s="18"/>
      <c r="B57" s="33" t="s">
        <v>48</v>
      </c>
      <c r="C57" s="13">
        <v>1560</v>
      </c>
      <c r="D57" s="23">
        <v>0</v>
      </c>
      <c r="E57"/>
      <c r="F57" s="14"/>
      <c r="G57" s="14"/>
    </row>
    <row r="58" spans="1:7" ht="21" customHeight="1" x14ac:dyDescent="0.2">
      <c r="A58" s="18"/>
      <c r="B58" s="36" t="s">
        <v>49</v>
      </c>
      <c r="C58" s="11">
        <f>C60+C63</f>
        <v>139550485.52000001</v>
      </c>
      <c r="D58" s="22">
        <f>D60+D63</f>
        <v>41548241.720000006</v>
      </c>
      <c r="E58"/>
      <c r="F58" s="14"/>
      <c r="G58" s="14"/>
    </row>
    <row r="59" spans="1:7" ht="21" customHeight="1" x14ac:dyDescent="0.2">
      <c r="A59" s="18"/>
      <c r="B59" s="35" t="s">
        <v>6</v>
      </c>
      <c r="C59" s="11"/>
      <c r="D59" s="22"/>
      <c r="E59"/>
      <c r="F59" s="14"/>
      <c r="G59" s="14"/>
    </row>
    <row r="60" spans="1:7" ht="21" customHeight="1" x14ac:dyDescent="0.2">
      <c r="A60" s="18"/>
      <c r="B60" s="34" t="s">
        <v>50</v>
      </c>
      <c r="C60" s="11">
        <f>C62</f>
        <v>27849924.149999999</v>
      </c>
      <c r="D60" s="22">
        <f>D62</f>
        <v>2830589.71</v>
      </c>
      <c r="E60"/>
      <c r="F60" s="14"/>
      <c r="G60" s="14"/>
    </row>
    <row r="61" spans="1:7" ht="21" customHeight="1" x14ac:dyDescent="0.2">
      <c r="A61" s="18"/>
      <c r="B61" s="35" t="s">
        <v>6</v>
      </c>
      <c r="C61" s="11"/>
      <c r="D61" s="22"/>
      <c r="E61"/>
      <c r="F61" s="14"/>
      <c r="G61" s="14"/>
    </row>
    <row r="62" spans="1:7" ht="32.25" customHeight="1" x14ac:dyDescent="0.2">
      <c r="A62" s="18"/>
      <c r="B62" s="32" t="s">
        <v>51</v>
      </c>
      <c r="C62" s="13">
        <v>27849924.149999999</v>
      </c>
      <c r="D62" s="23">
        <v>2830589.71</v>
      </c>
      <c r="E62"/>
      <c r="F62" s="14"/>
      <c r="G62" s="14"/>
    </row>
    <row r="63" spans="1:7" ht="22.5" customHeight="1" x14ac:dyDescent="0.2">
      <c r="A63" s="18"/>
      <c r="B63" s="34" t="s">
        <v>13</v>
      </c>
      <c r="C63" s="12">
        <f>SUM(C65:C79)</f>
        <v>111700561.37</v>
      </c>
      <c r="D63" s="25">
        <f>SUM(D65:D79)</f>
        <v>38717652.010000005</v>
      </c>
      <c r="E63"/>
      <c r="F63" s="14"/>
      <c r="G63" s="14"/>
    </row>
    <row r="64" spans="1:7" ht="20.25" customHeight="1" x14ac:dyDescent="0.2">
      <c r="A64" s="18"/>
      <c r="B64" s="35" t="s">
        <v>6</v>
      </c>
      <c r="C64" s="11"/>
      <c r="D64" s="22"/>
      <c r="E64"/>
      <c r="F64" s="14"/>
      <c r="G64" s="14"/>
    </row>
    <row r="65" spans="1:7" ht="21" customHeight="1" x14ac:dyDescent="0.2">
      <c r="A65" s="18"/>
      <c r="B65" s="39" t="s">
        <v>52</v>
      </c>
      <c r="C65" s="13">
        <v>0</v>
      </c>
      <c r="D65" s="23">
        <v>0</v>
      </c>
      <c r="E65"/>
      <c r="F65" s="14"/>
      <c r="G65" s="14"/>
    </row>
    <row r="66" spans="1:7" ht="21" customHeight="1" x14ac:dyDescent="0.2">
      <c r="A66" s="18"/>
      <c r="B66" s="40" t="s">
        <v>53</v>
      </c>
      <c r="C66" s="13">
        <v>0</v>
      </c>
      <c r="D66" s="23">
        <v>0</v>
      </c>
      <c r="E66"/>
      <c r="F66" s="14"/>
      <c r="G66" s="14"/>
    </row>
    <row r="67" spans="1:7" ht="21" customHeight="1" x14ac:dyDescent="0.2">
      <c r="A67" s="18"/>
      <c r="B67" s="40" t="s">
        <v>54</v>
      </c>
      <c r="C67" s="13">
        <v>0</v>
      </c>
      <c r="D67" s="23">
        <v>0</v>
      </c>
      <c r="E67"/>
      <c r="F67" s="14"/>
      <c r="G67" s="14"/>
    </row>
    <row r="68" spans="1:7" ht="21" customHeight="1" x14ac:dyDescent="0.2">
      <c r="A68" s="18"/>
      <c r="B68" s="40" t="s">
        <v>55</v>
      </c>
      <c r="C68" s="13">
        <v>0</v>
      </c>
      <c r="D68" s="23">
        <v>0</v>
      </c>
      <c r="E68"/>
      <c r="F68" s="14"/>
      <c r="G68" s="14"/>
    </row>
    <row r="69" spans="1:7" ht="21" customHeight="1" x14ac:dyDescent="0.2">
      <c r="A69" s="18"/>
      <c r="B69" s="33" t="s">
        <v>56</v>
      </c>
      <c r="C69" s="13">
        <v>120289</v>
      </c>
      <c r="D69" s="23">
        <v>0</v>
      </c>
      <c r="E69"/>
      <c r="F69" s="14"/>
      <c r="G69" s="14"/>
    </row>
    <row r="70" spans="1:7" ht="21" customHeight="1" x14ac:dyDescent="0.2">
      <c r="A70" s="18"/>
      <c r="B70" s="32" t="s">
        <v>57</v>
      </c>
      <c r="C70" s="13">
        <v>0</v>
      </c>
      <c r="D70" s="23">
        <v>0</v>
      </c>
      <c r="E70"/>
      <c r="F70" s="14"/>
      <c r="G70" s="14"/>
    </row>
    <row r="71" spans="1:7" ht="21" customHeight="1" x14ac:dyDescent="0.2">
      <c r="A71" s="18"/>
      <c r="B71" s="39" t="s">
        <v>58</v>
      </c>
      <c r="C71" s="13">
        <v>16506077</v>
      </c>
      <c r="D71" s="23">
        <v>7692085</v>
      </c>
      <c r="E71"/>
      <c r="F71" s="14"/>
      <c r="G71" s="14"/>
    </row>
    <row r="72" spans="1:7" ht="31.5" customHeight="1" x14ac:dyDescent="0.2">
      <c r="A72" s="18"/>
      <c r="B72" s="39" t="s">
        <v>59</v>
      </c>
      <c r="C72" s="13">
        <v>11068628</v>
      </c>
      <c r="D72" s="23">
        <v>748049</v>
      </c>
      <c r="E72"/>
      <c r="F72" s="14"/>
      <c r="G72" s="14"/>
    </row>
    <row r="73" spans="1:7" ht="21" customHeight="1" x14ac:dyDescent="0.2">
      <c r="A73" s="18"/>
      <c r="B73" s="33" t="s">
        <v>60</v>
      </c>
      <c r="C73" s="13">
        <v>0</v>
      </c>
      <c r="D73" s="23">
        <v>0</v>
      </c>
      <c r="E73"/>
      <c r="F73" s="14"/>
      <c r="G73" s="14"/>
    </row>
    <row r="74" spans="1:7" ht="21" customHeight="1" x14ac:dyDescent="0.2">
      <c r="A74" s="18"/>
      <c r="B74" s="32" t="s">
        <v>61</v>
      </c>
      <c r="C74" s="13">
        <v>0</v>
      </c>
      <c r="D74" s="23">
        <v>0</v>
      </c>
      <c r="E74"/>
      <c r="F74" s="14"/>
      <c r="G74" s="14"/>
    </row>
    <row r="75" spans="1:7" ht="21" customHeight="1" x14ac:dyDescent="0.2">
      <c r="A75" s="18"/>
      <c r="B75" s="33" t="s">
        <v>62</v>
      </c>
      <c r="C75" s="13">
        <v>6795</v>
      </c>
      <c r="D75" s="23">
        <v>0</v>
      </c>
      <c r="E75"/>
      <c r="F75" s="14"/>
      <c r="G75" s="14"/>
    </row>
    <row r="76" spans="1:7" ht="21" customHeight="1" x14ac:dyDescent="0.2">
      <c r="A76" s="18"/>
      <c r="B76" s="33" t="s">
        <v>63</v>
      </c>
      <c r="C76" s="13">
        <v>19878774.809999999</v>
      </c>
      <c r="D76" s="23">
        <v>1423920.77</v>
      </c>
      <c r="E76"/>
      <c r="F76" s="14"/>
      <c r="G76" s="14"/>
    </row>
    <row r="77" spans="1:7" ht="21" customHeight="1" x14ac:dyDescent="0.2">
      <c r="A77" s="18"/>
      <c r="B77" s="39" t="s">
        <v>64</v>
      </c>
      <c r="C77" s="13">
        <v>232450</v>
      </c>
      <c r="D77" s="23">
        <v>49161.48</v>
      </c>
      <c r="E77"/>
      <c r="F77" s="14"/>
      <c r="G77" s="14"/>
    </row>
    <row r="78" spans="1:7" ht="21" customHeight="1" x14ac:dyDescent="0.2">
      <c r="A78" s="18"/>
      <c r="B78" s="39" t="s">
        <v>65</v>
      </c>
      <c r="C78" s="13">
        <v>63810848.560000002</v>
      </c>
      <c r="D78" s="23">
        <v>28804435.760000002</v>
      </c>
      <c r="E78"/>
      <c r="F78" s="14"/>
      <c r="G78" s="14"/>
    </row>
    <row r="79" spans="1:7" ht="21" customHeight="1" x14ac:dyDescent="0.2">
      <c r="A79" s="18"/>
      <c r="B79" s="40" t="s">
        <v>66</v>
      </c>
      <c r="C79" s="13">
        <v>76699</v>
      </c>
      <c r="D79" s="23">
        <v>0</v>
      </c>
      <c r="E79"/>
      <c r="F79" s="14"/>
      <c r="G79" s="14"/>
    </row>
    <row r="80" spans="1:7" ht="20.25" customHeight="1" thickBot="1" x14ac:dyDescent="0.25">
      <c r="A80" s="18"/>
      <c r="B80" s="34" t="s">
        <v>67</v>
      </c>
      <c r="C80" s="26">
        <f>C5+C58</f>
        <v>390337011.15999997</v>
      </c>
      <c r="D80" s="27">
        <f>D5+D58</f>
        <v>166971916.22</v>
      </c>
      <c r="E80"/>
      <c r="F80" s="14"/>
      <c r="G80" s="14"/>
    </row>
    <row r="81" spans="1:7" ht="21" customHeight="1" x14ac:dyDescent="0.2">
      <c r="A81" s="18"/>
      <c r="C81"/>
      <c r="D81"/>
      <c r="E81"/>
      <c r="F81"/>
      <c r="G81"/>
    </row>
    <row r="82" spans="1:7" ht="19.5" customHeight="1" x14ac:dyDescent="0.2">
      <c r="A82" s="19"/>
      <c r="C82"/>
      <c r="D82"/>
      <c r="E82"/>
      <c r="F82"/>
      <c r="G82"/>
    </row>
    <row r="83" spans="1:7" ht="21" customHeight="1" x14ac:dyDescent="0.2">
      <c r="A83" s="20"/>
      <c r="C83" s="6"/>
      <c r="D83" s="6"/>
    </row>
    <row r="84" spans="1:7" ht="31.5" customHeight="1" x14ac:dyDescent="0.2">
      <c r="A84" s="20"/>
      <c r="C84" s="6"/>
      <c r="D84" s="6"/>
    </row>
    <row r="85" spans="1:7" ht="21" customHeight="1" x14ac:dyDescent="0.2">
      <c r="A85" s="20"/>
      <c r="C85" s="6"/>
      <c r="D85" s="6"/>
    </row>
    <row r="86" spans="1:7" ht="21" customHeight="1" x14ac:dyDescent="0.2">
      <c r="A86" s="20"/>
      <c r="C86" s="6"/>
      <c r="D86" s="6"/>
    </row>
    <row r="87" spans="1:7" x14ac:dyDescent="0.2">
      <c r="A87" s="20"/>
      <c r="C87" s="6"/>
      <c r="D87" s="6"/>
    </row>
    <row r="88" spans="1:7" x14ac:dyDescent="0.2">
      <c r="A88" s="20"/>
      <c r="C88" s="6"/>
      <c r="D88" s="6"/>
    </row>
    <row r="89" spans="1:7" x14ac:dyDescent="0.2">
      <c r="A89" s="20"/>
      <c r="C89" s="6"/>
      <c r="D89" s="6"/>
    </row>
    <row r="90" spans="1:7" x14ac:dyDescent="0.2">
      <c r="A90" s="20"/>
      <c r="C90" s="6"/>
      <c r="D90" s="6"/>
    </row>
    <row r="91" spans="1:7" x14ac:dyDescent="0.2">
      <c r="A91" s="20"/>
      <c r="C91" s="6"/>
      <c r="D91" s="6"/>
    </row>
    <row r="92" spans="1:7" x14ac:dyDescent="0.2">
      <c r="A92" s="20"/>
      <c r="C92" s="6"/>
      <c r="D92" s="6"/>
    </row>
    <row r="93" spans="1:7" x14ac:dyDescent="0.2">
      <c r="A93" s="20"/>
      <c r="C93" s="6"/>
      <c r="D93" s="6"/>
    </row>
    <row r="94" spans="1:7" x14ac:dyDescent="0.2">
      <c r="A94" s="20"/>
      <c r="C94" s="6"/>
      <c r="D94" s="6"/>
    </row>
    <row r="95" spans="1:7" x14ac:dyDescent="0.2">
      <c r="A95" s="20"/>
      <c r="C95" s="6"/>
      <c r="D95" s="6"/>
    </row>
    <row r="96" spans="1:7" x14ac:dyDescent="0.2">
      <c r="A96" s="20"/>
      <c r="C96" s="6"/>
      <c r="D96" s="6"/>
    </row>
    <row r="97" spans="1:4" x14ac:dyDescent="0.2">
      <c r="A97" s="20"/>
      <c r="C97" s="6"/>
      <c r="D97" s="6"/>
    </row>
    <row r="98" spans="1:4" x14ac:dyDescent="0.2">
      <c r="A98" s="20"/>
      <c r="C98" s="6"/>
      <c r="D98" s="6"/>
    </row>
    <row r="99" spans="1:4" x14ac:dyDescent="0.2">
      <c r="A99" s="20"/>
      <c r="C99" s="6"/>
      <c r="D99" s="6"/>
    </row>
    <row r="100" spans="1:4" x14ac:dyDescent="0.2">
      <c r="A100" s="20"/>
      <c r="C100" s="6"/>
      <c r="D100" s="6"/>
    </row>
    <row r="101" spans="1:4" x14ac:dyDescent="0.2">
      <c r="A101" s="20"/>
      <c r="C101" s="6"/>
      <c r="D101" s="6"/>
    </row>
    <row r="102" spans="1:4" x14ac:dyDescent="0.2">
      <c r="A102" s="20"/>
      <c r="C102" s="6"/>
      <c r="D102" s="6"/>
    </row>
    <row r="103" spans="1:4" x14ac:dyDescent="0.2">
      <c r="A103" s="20"/>
      <c r="C103" s="6"/>
      <c r="D103" s="6"/>
    </row>
    <row r="104" spans="1:4" x14ac:dyDescent="0.2">
      <c r="A104" s="20"/>
      <c r="C104" s="6"/>
      <c r="D104" s="6"/>
    </row>
    <row r="105" spans="1:4" x14ac:dyDescent="0.2">
      <c r="A105" s="20"/>
      <c r="C105" s="6"/>
      <c r="D105" s="6"/>
    </row>
    <row r="106" spans="1:4" x14ac:dyDescent="0.2">
      <c r="A106" s="20"/>
      <c r="C106" s="6"/>
      <c r="D106" s="6"/>
    </row>
    <row r="107" spans="1:4" x14ac:dyDescent="0.2">
      <c r="A107" s="20"/>
      <c r="C107" s="6"/>
      <c r="D107" s="6"/>
    </row>
    <row r="108" spans="1:4" x14ac:dyDescent="0.2">
      <c r="A108" s="20"/>
      <c r="C108" s="6"/>
      <c r="D108" s="6"/>
    </row>
    <row r="109" spans="1:4" x14ac:dyDescent="0.2">
      <c r="A109" s="20"/>
      <c r="C109" s="6"/>
      <c r="D109" s="6"/>
    </row>
    <row r="110" spans="1:4" x14ac:dyDescent="0.2">
      <c r="A110" s="20"/>
      <c r="C110" s="6"/>
      <c r="D110" s="6"/>
    </row>
    <row r="111" spans="1:4" x14ac:dyDescent="0.2">
      <c r="A111" s="20"/>
      <c r="C111" s="6"/>
      <c r="D111" s="6"/>
    </row>
    <row r="112" spans="1:4" x14ac:dyDescent="0.2">
      <c r="A112" s="20"/>
      <c r="C112" s="6"/>
      <c r="D112" s="6"/>
    </row>
    <row r="113" spans="1:4" x14ac:dyDescent="0.2">
      <c r="A113" s="20"/>
      <c r="C113" s="6"/>
      <c r="D113" s="6"/>
    </row>
    <row r="114" spans="1:4" x14ac:dyDescent="0.2">
      <c r="A114" s="20"/>
      <c r="C114" s="6"/>
      <c r="D114" s="6"/>
    </row>
    <row r="115" spans="1:4" x14ac:dyDescent="0.2">
      <c r="A115" s="20"/>
      <c r="C115" s="6"/>
      <c r="D115" s="6"/>
    </row>
    <row r="116" spans="1:4" x14ac:dyDescent="0.2">
      <c r="A116" s="20"/>
      <c r="C116" s="6"/>
      <c r="D116" s="6"/>
    </row>
    <row r="117" spans="1:4" x14ac:dyDescent="0.2">
      <c r="A117" s="20"/>
      <c r="C117" s="6"/>
      <c r="D117" s="6"/>
    </row>
    <row r="118" spans="1:4" x14ac:dyDescent="0.2">
      <c r="A118" s="20"/>
      <c r="C118" s="6"/>
      <c r="D118" s="6"/>
    </row>
    <row r="119" spans="1:4" x14ac:dyDescent="0.2">
      <c r="A119" s="20"/>
      <c r="C119" s="6"/>
      <c r="D119" s="6"/>
    </row>
    <row r="120" spans="1:4" x14ac:dyDescent="0.2">
      <c r="A120" s="20"/>
      <c r="C120" s="6"/>
      <c r="D120" s="6"/>
    </row>
    <row r="121" spans="1:4" x14ac:dyDescent="0.2">
      <c r="A121" s="20"/>
      <c r="C121" s="6"/>
      <c r="D121" s="6"/>
    </row>
    <row r="122" spans="1:4" x14ac:dyDescent="0.2">
      <c r="A122" s="20"/>
      <c r="C122" s="6"/>
      <c r="D122" s="6"/>
    </row>
    <row r="123" spans="1:4" x14ac:dyDescent="0.2">
      <c r="A123" s="20"/>
      <c r="C123" s="6"/>
      <c r="D123" s="6"/>
    </row>
    <row r="124" spans="1:4" x14ac:dyDescent="0.2">
      <c r="A124" s="20"/>
      <c r="C124" s="6"/>
      <c r="D124" s="6"/>
    </row>
    <row r="125" spans="1:4" x14ac:dyDescent="0.2">
      <c r="A125" s="20"/>
      <c r="C125" s="6"/>
      <c r="D125" s="6"/>
    </row>
    <row r="126" spans="1:4" x14ac:dyDescent="0.2">
      <c r="A126" s="20"/>
      <c r="C126" s="6"/>
      <c r="D126" s="6"/>
    </row>
    <row r="127" spans="1:4" x14ac:dyDescent="0.2">
      <c r="A127" s="20"/>
      <c r="C127" s="6"/>
      <c r="D127" s="6"/>
    </row>
    <row r="128" spans="1:4" x14ac:dyDescent="0.2">
      <c r="A128" s="20"/>
      <c r="C128" s="6"/>
      <c r="D128" s="6"/>
    </row>
    <row r="129" spans="1:4" x14ac:dyDescent="0.2">
      <c r="A129" s="20"/>
      <c r="C129" s="6"/>
      <c r="D129" s="6"/>
    </row>
    <row r="130" spans="1:4" x14ac:dyDescent="0.2">
      <c r="A130" s="20"/>
      <c r="C130" s="6"/>
      <c r="D130" s="6"/>
    </row>
    <row r="131" spans="1:4" x14ac:dyDescent="0.2">
      <c r="A131" s="20"/>
      <c r="C131" s="6"/>
      <c r="D131" s="6"/>
    </row>
    <row r="132" spans="1:4" x14ac:dyDescent="0.2">
      <c r="A132" s="20"/>
      <c r="C132" s="6"/>
      <c r="D132" s="6"/>
    </row>
    <row r="133" spans="1:4" x14ac:dyDescent="0.2">
      <c r="A133" s="20"/>
      <c r="C133" s="6"/>
      <c r="D133" s="6"/>
    </row>
    <row r="134" spans="1:4" x14ac:dyDescent="0.2">
      <c r="A134" s="20"/>
      <c r="C134" s="6"/>
      <c r="D134" s="6"/>
    </row>
    <row r="135" spans="1:4" x14ac:dyDescent="0.2">
      <c r="A135" s="20"/>
      <c r="C135" s="6"/>
      <c r="D135" s="6"/>
    </row>
    <row r="136" spans="1:4" x14ac:dyDescent="0.2">
      <c r="A136" s="20"/>
      <c r="C136" s="6"/>
      <c r="D136" s="6"/>
    </row>
    <row r="137" spans="1:4" x14ac:dyDescent="0.2">
      <c r="A137" s="20"/>
      <c r="C137" s="6"/>
      <c r="D137" s="6"/>
    </row>
    <row r="138" spans="1:4" x14ac:dyDescent="0.2">
      <c r="A138" s="20"/>
      <c r="C138" s="6"/>
      <c r="D138" s="6"/>
    </row>
    <row r="139" spans="1:4" x14ac:dyDescent="0.2">
      <c r="A139" s="20"/>
      <c r="C139" s="6"/>
      <c r="D139" s="6"/>
    </row>
    <row r="140" spans="1:4" x14ac:dyDescent="0.2">
      <c r="A140" s="20"/>
      <c r="C140" s="6"/>
      <c r="D140" s="6"/>
    </row>
    <row r="141" spans="1:4" x14ac:dyDescent="0.2">
      <c r="A141" s="20"/>
      <c r="C141" s="6"/>
      <c r="D141" s="6"/>
    </row>
    <row r="142" spans="1:4" x14ac:dyDescent="0.2">
      <c r="A142" s="20"/>
      <c r="C142" s="6"/>
      <c r="D142" s="6"/>
    </row>
    <row r="143" spans="1:4" x14ac:dyDescent="0.2">
      <c r="A143" s="20"/>
      <c r="C143" s="6"/>
      <c r="D143" s="6"/>
    </row>
    <row r="144" spans="1:4" x14ac:dyDescent="0.2">
      <c r="A144" s="20"/>
      <c r="C144" s="6"/>
      <c r="D144" s="6"/>
    </row>
  </sheetData>
  <mergeCells count="1">
    <mergeCell ref="B2:D2"/>
  </mergeCells>
  <phoneticPr fontId="1" type="noConversion"/>
  <pageMargins left="0.15" right="0.15748031496062992" top="0.23622047244094491" bottom="0.15748031496062992" header="0.16" footer="0.15748031496062992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2008-11-08T14:17:09Z</cp:lastPrinted>
  <dcterms:created xsi:type="dcterms:W3CDTF">2006-09-28T05:33:49Z</dcterms:created>
  <dcterms:modified xsi:type="dcterms:W3CDTF">2019-10-03T10:17:13Z</dcterms:modified>
</cp:coreProperties>
</file>