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tatistika\Statistika DB\TB\TB 2026\1 rüb 2026\sayt üçün\"/>
    </mc:Choice>
  </mc:AlternateContent>
  <xr:revisionPtr revIDLastSave="0" documentId="13_ncr:1_{89C25ABA-8893-4702-9620-84FE2CEB80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DI" sheetId="4" r:id="rId1"/>
  </sheets>
  <definedNames>
    <definedName name="_xlnm.Print_Area" localSheetId="0">FDI!$B$1:$F$40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  <c r="F37" i="4" s="1"/>
  <c r="C7" i="4"/>
  <c r="D38" i="4" s="1"/>
  <c r="D35" i="4" l="1"/>
  <c r="D36" i="4"/>
  <c r="F38" i="4"/>
  <c r="K7" i="4"/>
  <c r="I7" i="4"/>
  <c r="J36" i="4" s="1"/>
  <c r="D14" i="4" l="1"/>
  <c r="F19" i="4"/>
  <c r="F36" i="4"/>
  <c r="D27" i="4"/>
  <c r="F31" i="4"/>
  <c r="D25" i="4"/>
  <c r="D13" i="4"/>
  <c r="F18" i="4"/>
  <c r="F32" i="4"/>
  <c r="D24" i="4"/>
  <c r="F28" i="4"/>
  <c r="F16" i="4"/>
  <c r="F17" i="4"/>
  <c r="D33" i="4"/>
  <c r="D22" i="4"/>
  <c r="D10" i="4"/>
  <c r="F27" i="4"/>
  <c r="F15" i="4"/>
  <c r="D12" i="4"/>
  <c r="D11" i="4"/>
  <c r="D21" i="4"/>
  <c r="F9" i="4"/>
  <c r="F26" i="4"/>
  <c r="F14" i="4"/>
  <c r="D28" i="4"/>
  <c r="D23" i="4"/>
  <c r="D20" i="4"/>
  <c r="F25" i="4"/>
  <c r="F13" i="4"/>
  <c r="D16" i="4"/>
  <c r="F29" i="4"/>
  <c r="D19" i="4"/>
  <c r="F35" i="4"/>
  <c r="F24" i="4"/>
  <c r="F12" i="4"/>
  <c r="F21" i="4"/>
  <c r="D18" i="4"/>
  <c r="F34" i="4"/>
  <c r="F23" i="4"/>
  <c r="F11" i="4"/>
  <c r="D29" i="4"/>
  <c r="D17" i="4"/>
  <c r="F33" i="4"/>
  <c r="F22" i="4"/>
  <c r="F10" i="4"/>
  <c r="D15" i="4"/>
  <c r="F20" i="4"/>
  <c r="D9" i="4"/>
  <c r="D26" i="4"/>
  <c r="F30" i="4"/>
  <c r="L18" i="4"/>
  <c r="J13" i="4"/>
  <c r="J35" i="4"/>
  <c r="J14" i="4"/>
  <c r="J23" i="4"/>
  <c r="J10" i="4"/>
  <c r="J9" i="4"/>
  <c r="J33" i="4"/>
  <c r="J38" i="4"/>
  <c r="J20" i="4"/>
  <c r="J37" i="4"/>
  <c r="J17" i="4"/>
  <c r="J34" i="4"/>
  <c r="J28" i="4"/>
  <c r="J16" i="4"/>
  <c r="J27" i="4"/>
  <c r="J25" i="4"/>
  <c r="J12" i="4"/>
  <c r="J11" i="4"/>
  <c r="J21" i="4"/>
  <c r="J19" i="4"/>
  <c r="K3" i="4"/>
  <c r="F7" i="4" l="1"/>
  <c r="D7" i="4"/>
  <c r="L32" i="4"/>
  <c r="L22" i="4"/>
  <c r="L29" i="4"/>
  <c r="L21" i="4"/>
  <c r="L25" i="4"/>
  <c r="L10" i="4"/>
  <c r="L13" i="4"/>
  <c r="L38" i="4"/>
  <c r="L33" i="4"/>
  <c r="L37" i="4"/>
  <c r="L9" i="4"/>
  <c r="L14" i="4"/>
  <c r="L26" i="4"/>
  <c r="L34" i="4"/>
  <c r="L11" i="4"/>
  <c r="L15" i="4"/>
  <c r="L23" i="4"/>
  <c r="L27" i="4"/>
  <c r="L30" i="4"/>
  <c r="L35" i="4"/>
  <c r="L19" i="4"/>
  <c r="L12" i="4"/>
  <c r="L16" i="4"/>
  <c r="L31" i="4"/>
  <c r="L24" i="4"/>
  <c r="L28" i="4"/>
  <c r="L20" i="4"/>
  <c r="L36" i="4"/>
  <c r="L17" i="4"/>
  <c r="J7" i="4"/>
  <c r="I3" i="4"/>
  <c r="L7" i="4" l="1"/>
</calcChain>
</file>

<file path=xl/sharedStrings.xml><?xml version="1.0" encoding="utf-8"?>
<sst xmlns="http://schemas.openxmlformats.org/spreadsheetml/2006/main" count="100" uniqueCount="55">
  <si>
    <t>Country name</t>
  </si>
  <si>
    <t>thousand</t>
  </si>
  <si>
    <t>share,</t>
  </si>
  <si>
    <t>of US dollars</t>
  </si>
  <si>
    <t>%</t>
  </si>
  <si>
    <t>Japan</t>
  </si>
  <si>
    <t>Cyprus</t>
  </si>
  <si>
    <t>India</t>
  </si>
  <si>
    <t>Switzerland</t>
  </si>
  <si>
    <t>United Arab Emirates</t>
  </si>
  <si>
    <t>Georgia</t>
  </si>
  <si>
    <t>Spain</t>
  </si>
  <si>
    <t>Germany</t>
  </si>
  <si>
    <t>France</t>
  </si>
  <si>
    <t>Luxembourg</t>
  </si>
  <si>
    <t>Other countries</t>
  </si>
  <si>
    <t>Italy</t>
  </si>
  <si>
    <t>Kazakhstan</t>
  </si>
  <si>
    <t>TOTAL</t>
  </si>
  <si>
    <t>FOREIGN DIRECT INVESTMENTS IN THE REPUBLIC OF AZERBAIJAN</t>
  </si>
  <si>
    <t>AZERBAIJAN`S FOREIGN DIRECT INVESTMENTS ABROAD</t>
  </si>
  <si>
    <t>China</t>
  </si>
  <si>
    <t>Hungary</t>
  </si>
  <si>
    <t>Australia</t>
  </si>
  <si>
    <t>Sweden</t>
  </si>
  <si>
    <t>Russian Federation</t>
  </si>
  <si>
    <t>Asian Development Bank</t>
  </si>
  <si>
    <t>Belarus</t>
  </si>
  <si>
    <t>Poland</t>
  </si>
  <si>
    <t>Norway</t>
  </si>
  <si>
    <t>Austria</t>
  </si>
  <si>
    <t>Ireland</t>
  </si>
  <si>
    <t>Finland</t>
  </si>
  <si>
    <t>Ukraine</t>
  </si>
  <si>
    <t>Hong Kong Special Administrative Region of China</t>
  </si>
  <si>
    <t>Oman</t>
  </si>
  <si>
    <t>Denmark</t>
  </si>
  <si>
    <t>2025,1Q</t>
  </si>
  <si>
    <t>2026,1Q</t>
  </si>
  <si>
    <t>Bulgaria</t>
  </si>
  <si>
    <t>International Finance Corporation</t>
  </si>
  <si>
    <t>Uzbekistan</t>
  </si>
  <si>
    <t>Romania</t>
  </si>
  <si>
    <t>Israel</t>
  </si>
  <si>
    <t>Malaysia</t>
  </si>
  <si>
    <t>Monaco</t>
  </si>
  <si>
    <t>Lithuania</t>
  </si>
  <si>
    <t>Turkmenistan</t>
  </si>
  <si>
    <t>United Kingdom of Great Britain and Northern Ireland</t>
  </si>
  <si>
    <t>Netherlands, Kingdom of the</t>
  </si>
  <si>
    <t>Czechia</t>
  </si>
  <si>
    <t>Türkiye</t>
  </si>
  <si>
    <t>United States of America</t>
  </si>
  <si>
    <t>Iran, Islamic Republic of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</si>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</sst>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000000"/>
    <numFmt numFmtId="166" formatCode="0.0"/>
  </numFmts>
  <fonts count="7" x14ac:knownFonts="1">
    <font>
      <sz val="10"/>
      <name val="Arial Cyr"/>
      <charset val="204"/>
    </font>
    <font>
      <sz val="10"/>
      <name val="Arial Cyr"/>
      <family val="2"/>
      <charset val="204"/>
    </font>
    <font>
      <sz val="14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zoomScale="84" zoomScaleNormal="84" workbookViewId="0">
      <selection activeCell="G2" sqref="G2"/>
    </sheetView>
  </sheetViews>
  <sheetFormatPr defaultColWidth="8.7109375" defaultRowHeight="18" x14ac:dyDescent="0.2"/>
  <cols>
    <col min="1" max="1" width="3.42578125" style="1" customWidth="1"/>
    <col min="2" max="2" width="30.140625" style="1" customWidth="1"/>
    <col min="3" max="3" width="18.5703125" style="1" customWidth="1"/>
    <col min="4" max="4" width="16.7109375" style="1" customWidth="1"/>
    <col min="5" max="5" width="17.85546875" style="1" bestFit="1" customWidth="1"/>
    <col min="6" max="6" width="16.7109375" style="1" customWidth="1"/>
    <col min="7" max="7" width="4.140625" style="1" customWidth="1"/>
    <col min="8" max="8" width="27.28515625" style="1" customWidth="1"/>
    <col min="9" max="9" width="18.7109375" style="1" customWidth="1"/>
    <col min="10" max="10" width="16.140625" style="1" customWidth="1"/>
    <col min="11" max="11" width="17.85546875" style="1" bestFit="1" customWidth="1"/>
    <col min="12" max="12" width="17.28515625" style="1" customWidth="1"/>
    <col min="13" max="16384" width="8.7109375" style="1"/>
  </cols>
  <sheetData>
    <row r="1" spans="1:12" ht="27.75" customHeight="1" x14ac:dyDescent="0.2">
      <c r="B1" s="26" t="s">
        <v>19</v>
      </c>
      <c r="C1" s="26"/>
      <c r="D1" s="26"/>
      <c r="E1" s="26"/>
      <c r="F1" s="26"/>
      <c r="H1" s="26" t="s">
        <v>20</v>
      </c>
      <c r="I1" s="26"/>
      <c r="J1" s="26"/>
      <c r="K1" s="26"/>
      <c r="L1" s="26"/>
    </row>
    <row r="2" spans="1:12" ht="19.5" thickBot="1" x14ac:dyDescent="0.25">
      <c r="B2" s="3"/>
      <c r="D2" s="2"/>
      <c r="F2" s="2"/>
      <c r="H2" s="3"/>
      <c r="J2" s="2"/>
      <c r="L2" s="2"/>
    </row>
    <row r="3" spans="1:12" ht="18.75" thickBot="1" x14ac:dyDescent="0.3">
      <c r="B3" s="11"/>
      <c r="C3" s="27" t="s">
        <v>37</v>
      </c>
      <c r="D3" s="28"/>
      <c r="E3" s="27" t="s">
        <v>38</v>
      </c>
      <c r="F3" s="28"/>
      <c r="H3" s="11"/>
      <c r="I3" s="27" t="str">
        <f>C3</f>
        <v>2025,1Q</v>
      </c>
      <c r="J3" s="28"/>
      <c r="K3" s="27" t="str">
        <f>E3</f>
        <v>2026,1Q</v>
      </c>
      <c r="L3" s="28"/>
    </row>
    <row r="4" spans="1:12" x14ac:dyDescent="0.25">
      <c r="B4" s="12" t="s">
        <v>0</v>
      </c>
      <c r="C4" s="13" t="s">
        <v>1</v>
      </c>
      <c r="D4" s="13" t="s">
        <v>2</v>
      </c>
      <c r="E4" s="13" t="s">
        <v>1</v>
      </c>
      <c r="F4" s="13" t="s">
        <v>2</v>
      </c>
      <c r="H4" s="12" t="s">
        <v>0</v>
      </c>
      <c r="I4" s="13" t="s">
        <v>1</v>
      </c>
      <c r="J4" s="13" t="s">
        <v>2</v>
      </c>
      <c r="K4" s="13" t="s">
        <v>1</v>
      </c>
      <c r="L4" s="13" t="s">
        <v>2</v>
      </c>
    </row>
    <row r="5" spans="1:12" ht="18.75" thickBot="1" x14ac:dyDescent="0.3">
      <c r="B5" s="14"/>
      <c r="C5" s="15" t="s">
        <v>3</v>
      </c>
      <c r="D5" s="15" t="s">
        <v>4</v>
      </c>
      <c r="E5" s="15" t="s">
        <v>3</v>
      </c>
      <c r="F5" s="15" t="s">
        <v>4</v>
      </c>
      <c r="H5" s="14"/>
      <c r="I5" s="15" t="s">
        <v>3</v>
      </c>
      <c r="J5" s="15" t="s">
        <v>4</v>
      </c>
      <c r="K5" s="15" t="s">
        <v>3</v>
      </c>
      <c r="L5" s="15" t="s">
        <v>4</v>
      </c>
    </row>
    <row r="6" spans="1:12" x14ac:dyDescent="0.2">
      <c r="D6" s="2"/>
      <c r="E6" s="4"/>
      <c r="J6" s="2"/>
      <c r="K6" s="4"/>
    </row>
    <row r="7" spans="1:12" ht="22.9" customHeight="1" x14ac:dyDescent="0.2">
      <c r="A7" s="5"/>
      <c r="B7" s="5" t="s">
        <v>18</v>
      </c>
      <c r="C7" s="6">
        <f>SUM(C9:C38)</f>
        <v>1518976.2223039248</v>
      </c>
      <c r="D7" s="6">
        <f>SUM(D9:D38)</f>
        <v>99.936467055916069</v>
      </c>
      <c r="E7" s="6">
        <f>SUM(E9:E38)</f>
        <v>1720136.2308050971</v>
      </c>
      <c r="F7" s="6">
        <f>SUM(F9:F38)</f>
        <v>100.00000000000006</v>
      </c>
      <c r="G7" s="5"/>
      <c r="H7" s="5" t="s">
        <v>18</v>
      </c>
      <c r="I7" s="6">
        <f>SUM(I9:I38)</f>
        <v>315116.01613623096</v>
      </c>
      <c r="J7" s="6">
        <f>SUM(J9:J38)</f>
        <v>99.901834408298626</v>
      </c>
      <c r="K7" s="6">
        <f>SUM(K9:K38)</f>
        <v>1109850.9298147154</v>
      </c>
      <c r="L7" s="6">
        <f>SUM(L9:L38)</f>
        <v>99.999999999999929</v>
      </c>
    </row>
    <row r="8" spans="1:12" x14ac:dyDescent="0.2">
      <c r="C8" s="6"/>
      <c r="D8" s="8"/>
      <c r="E8" s="6"/>
      <c r="F8" s="8"/>
      <c r="I8" s="7"/>
      <c r="J8" s="7"/>
      <c r="K8" s="7"/>
      <c r="L8" s="7"/>
    </row>
    <row r="9" spans="1:12" ht="54" x14ac:dyDescent="0.2">
      <c r="B9" s="20" t="s">
        <v>48</v>
      </c>
      <c r="C9" s="18">
        <v>405726.20714367297</v>
      </c>
      <c r="D9" s="23">
        <f>C9/$C$7*100</f>
        <v>26.710504166305054</v>
      </c>
      <c r="E9" s="18">
        <v>484673.3792527623</v>
      </c>
      <c r="F9" s="23">
        <f>E9/$E$7*100</f>
        <v>28.176453153708326</v>
      </c>
      <c r="G9" s="17"/>
      <c r="H9" s="17" t="s">
        <v>51</v>
      </c>
      <c r="I9" s="18">
        <v>92583.348031144298</v>
      </c>
      <c r="J9" s="23">
        <f t="shared" ref="J9:J37" si="0">I9/$I$7*100</f>
        <v>29.380717986456983</v>
      </c>
      <c r="K9" s="18">
        <v>453668.2994435961</v>
      </c>
      <c r="L9" s="23">
        <f t="shared" ref="L9:L37" si="1">K9/$K$7*100</f>
        <v>40.876507579205615</v>
      </c>
    </row>
    <row r="10" spans="1:12" ht="54" x14ac:dyDescent="0.2">
      <c r="B10" s="17" t="s">
        <v>51</v>
      </c>
      <c r="C10" s="18">
        <v>300854.06353632</v>
      </c>
      <c r="D10" s="23">
        <f t="shared" ref="D10:D26" si="2">C10/$C$7*100</f>
        <v>19.806370838379294</v>
      </c>
      <c r="E10" s="18">
        <v>329603.97802552202</v>
      </c>
      <c r="F10" s="23">
        <f t="shared" ref="F10:F26" si="3">E10/$E$7*100</f>
        <v>19.161504311275003</v>
      </c>
      <c r="G10" s="17"/>
      <c r="H10" s="20" t="s">
        <v>48</v>
      </c>
      <c r="I10" s="18">
        <v>27815.416370396099</v>
      </c>
      <c r="J10" s="23">
        <f t="shared" si="0"/>
        <v>8.8270398666029521</v>
      </c>
      <c r="K10" s="18">
        <v>234499.70646775901</v>
      </c>
      <c r="L10" s="23">
        <f t="shared" si="1"/>
        <v>21.128937244473693</v>
      </c>
    </row>
    <row r="11" spans="1:12" ht="20.45" customHeight="1" x14ac:dyDescent="0.2">
      <c r="B11" s="17" t="s">
        <v>6</v>
      </c>
      <c r="C11" s="18">
        <v>181082.38963585399</v>
      </c>
      <c r="D11" s="23">
        <f t="shared" si="2"/>
        <v>11.92134458571018</v>
      </c>
      <c r="E11" s="18">
        <v>216632.59813060224</v>
      </c>
      <c r="F11" s="23">
        <f t="shared" si="3"/>
        <v>12.593921007594203</v>
      </c>
      <c r="G11" s="17"/>
      <c r="H11" s="17" t="s">
        <v>10</v>
      </c>
      <c r="I11" s="18">
        <v>30424.0634492012</v>
      </c>
      <c r="J11" s="23">
        <f t="shared" si="0"/>
        <v>9.6548768997029555</v>
      </c>
      <c r="K11" s="18">
        <v>83848.200341352494</v>
      </c>
      <c r="L11" s="23">
        <f t="shared" si="1"/>
        <v>7.5549065274334248</v>
      </c>
    </row>
    <row r="12" spans="1:12" ht="20.45" customHeight="1" x14ac:dyDescent="0.25">
      <c r="B12" s="19" t="s">
        <v>25</v>
      </c>
      <c r="C12" s="18">
        <v>64329.813138879101</v>
      </c>
      <c r="D12" s="23">
        <f t="shared" si="2"/>
        <v>4.2350770337475137</v>
      </c>
      <c r="E12" s="18">
        <v>107120.58520147734</v>
      </c>
      <c r="F12" s="23">
        <f t="shared" si="3"/>
        <v>6.2274477615845774</v>
      </c>
      <c r="G12" s="17"/>
      <c r="H12" s="17" t="s">
        <v>41</v>
      </c>
      <c r="I12" s="18">
        <v>16682.642189999999</v>
      </c>
      <c r="J12" s="23">
        <f t="shared" si="0"/>
        <v>5.294127031228955</v>
      </c>
      <c r="K12" s="18">
        <v>74887.198690000005</v>
      </c>
      <c r="L12" s="23">
        <f t="shared" si="1"/>
        <v>6.7475006488035367</v>
      </c>
    </row>
    <row r="13" spans="1:12" ht="20.45" customHeight="1" x14ac:dyDescent="0.25">
      <c r="B13" s="19" t="s">
        <v>53</v>
      </c>
      <c r="C13" s="18">
        <v>90123.879035574195</v>
      </c>
      <c r="D13" s="23">
        <f t="shared" si="2"/>
        <v>5.9331988027355527</v>
      </c>
      <c r="E13" s="18">
        <v>106422.77831456583</v>
      </c>
      <c r="F13" s="23">
        <f t="shared" si="3"/>
        <v>6.1868808068042052</v>
      </c>
      <c r="G13" s="17"/>
      <c r="H13" s="17" t="s">
        <v>52</v>
      </c>
      <c r="I13" s="18">
        <v>14727.4813450529</v>
      </c>
      <c r="J13" s="23">
        <f t="shared" si="0"/>
        <v>4.6736695664132526</v>
      </c>
      <c r="K13" s="18">
        <v>66862.697476377783</v>
      </c>
      <c r="L13" s="23">
        <f t="shared" si="1"/>
        <v>6.0244755110977124</v>
      </c>
    </row>
    <row r="14" spans="1:12" ht="20.45" customHeight="1" x14ac:dyDescent="0.2">
      <c r="B14" s="1" t="s">
        <v>22</v>
      </c>
      <c r="C14" s="18">
        <v>80255.359226200104</v>
      </c>
      <c r="D14" s="23">
        <f t="shared" si="2"/>
        <v>5.2835164927382374</v>
      </c>
      <c r="E14" s="18">
        <v>101446.04456135185</v>
      </c>
      <c r="F14" s="23">
        <f t="shared" si="3"/>
        <v>5.8975587366048776</v>
      </c>
      <c r="G14" s="17"/>
      <c r="H14" s="1" t="s">
        <v>9</v>
      </c>
      <c r="I14" s="18">
        <v>17358.960551063301</v>
      </c>
      <c r="J14" s="23">
        <f t="shared" si="0"/>
        <v>5.508752225262544</v>
      </c>
      <c r="K14" s="18">
        <v>62751.432922829816</v>
      </c>
      <c r="L14" s="23">
        <f t="shared" si="1"/>
        <v>5.6540415687452628</v>
      </c>
    </row>
    <row r="15" spans="1:12" ht="20.45" customHeight="1" x14ac:dyDescent="0.2">
      <c r="B15" s="17" t="s">
        <v>9</v>
      </c>
      <c r="C15" s="18">
        <v>110309.30387647499</v>
      </c>
      <c r="D15" s="23">
        <f t="shared" si="2"/>
        <v>7.262082332609662</v>
      </c>
      <c r="E15" s="18">
        <v>84025.223767274074</v>
      </c>
      <c r="F15" s="23">
        <f t="shared" si="3"/>
        <v>4.8848005328012123</v>
      </c>
      <c r="G15" s="17"/>
      <c r="H15" s="17" t="s">
        <v>35</v>
      </c>
      <c r="I15" s="18">
        <v>38.39</v>
      </c>
      <c r="J15" s="23" t="s">
        <v>54</v>
      </c>
      <c r="K15" s="18">
        <v>30635.576470588236</v>
      </c>
      <c r="L15" s="23">
        <f t="shared" si="1"/>
        <v>2.7603325498589895</v>
      </c>
    </row>
    <row r="16" spans="1:12" ht="20.45" customHeight="1" x14ac:dyDescent="0.2">
      <c r="B16" s="17" t="s">
        <v>5</v>
      </c>
      <c r="C16" s="18">
        <v>48381.432162060599</v>
      </c>
      <c r="D16" s="23">
        <f t="shared" si="2"/>
        <v>3.1851342668601816</v>
      </c>
      <c r="E16" s="18">
        <v>65361.373089946297</v>
      </c>
      <c r="F16" s="23">
        <f t="shared" si="3"/>
        <v>3.7997788732904247</v>
      </c>
      <c r="G16" s="17"/>
      <c r="H16" s="17" t="s">
        <v>42</v>
      </c>
      <c r="I16" s="18">
        <v>802.19402025420197</v>
      </c>
      <c r="J16" s="23">
        <f t="shared" si="0"/>
        <v>0.25457100850989356</v>
      </c>
      <c r="K16" s="18">
        <v>14915.511</v>
      </c>
      <c r="L16" s="23">
        <f t="shared" si="1"/>
        <v>1.3439202148066927</v>
      </c>
    </row>
    <row r="17" spans="2:12" ht="20.45" customHeight="1" x14ac:dyDescent="0.25">
      <c r="B17" s="19" t="s">
        <v>52</v>
      </c>
      <c r="C17" s="18">
        <v>42267.794275841698</v>
      </c>
      <c r="D17" s="23">
        <f t="shared" si="2"/>
        <v>2.7826501597063533</v>
      </c>
      <c r="E17" s="18">
        <v>59119.602097553543</v>
      </c>
      <c r="F17" s="23">
        <f t="shared" si="3"/>
        <v>3.4369139512794895</v>
      </c>
      <c r="G17" s="17"/>
      <c r="H17" s="1" t="s">
        <v>8</v>
      </c>
      <c r="I17" s="18">
        <v>9161.6869724959397</v>
      </c>
      <c r="J17" s="23">
        <f t="shared" si="0"/>
        <v>2.9074012437803729</v>
      </c>
      <c r="K17" s="18">
        <v>14049.1400398226</v>
      </c>
      <c r="L17" s="23">
        <f t="shared" si="1"/>
        <v>1.2658582934347806</v>
      </c>
    </row>
    <row r="18" spans="2:12" ht="20.45" customHeight="1" x14ac:dyDescent="0.25">
      <c r="B18" s="19" t="s">
        <v>13</v>
      </c>
      <c r="C18" s="18">
        <v>29244.662405770501</v>
      </c>
      <c r="D18" s="23">
        <f t="shared" si="2"/>
        <v>1.9252877020953838</v>
      </c>
      <c r="E18" s="18">
        <v>30635.142953554543</v>
      </c>
      <c r="F18" s="23">
        <f t="shared" si="3"/>
        <v>1.7809719023949626</v>
      </c>
      <c r="G18" s="17"/>
      <c r="H18" s="17" t="s">
        <v>33</v>
      </c>
      <c r="I18" s="18">
        <v>141.44207609108199</v>
      </c>
      <c r="J18" s="23" t="s">
        <v>54</v>
      </c>
      <c r="K18" s="18">
        <v>11272.752424873468</v>
      </c>
      <c r="L18" s="23">
        <f t="shared" si="1"/>
        <v>1.0156996874125612</v>
      </c>
    </row>
    <row r="19" spans="2:12" ht="20.45" customHeight="1" x14ac:dyDescent="0.25">
      <c r="B19" s="19" t="s">
        <v>17</v>
      </c>
      <c r="C19" s="18">
        <v>5871.3875270075996</v>
      </c>
      <c r="D19" s="23">
        <f t="shared" si="2"/>
        <v>0.38653584175939926</v>
      </c>
      <c r="E19" s="18">
        <v>18279.104249610875</v>
      </c>
      <c r="F19" s="23">
        <f t="shared" si="3"/>
        <v>1.0626544527264259</v>
      </c>
      <c r="G19" s="17"/>
      <c r="H19" s="17" t="s">
        <v>25</v>
      </c>
      <c r="I19" s="18">
        <v>18436.926754957</v>
      </c>
      <c r="J19" s="23">
        <f t="shared" si="0"/>
        <v>5.8508377266950307</v>
      </c>
      <c r="K19" s="18">
        <v>11021.370844374571</v>
      </c>
      <c r="L19" s="23">
        <f t="shared" si="1"/>
        <v>0.99304965633668829</v>
      </c>
    </row>
    <row r="20" spans="2:12" ht="20.45" customHeight="1" x14ac:dyDescent="0.2">
      <c r="B20" s="17" t="s">
        <v>21</v>
      </c>
      <c r="C20" s="18">
        <v>7436.74621588236</v>
      </c>
      <c r="D20" s="23">
        <f t="shared" si="2"/>
        <v>0.48958937649482021</v>
      </c>
      <c r="E20" s="18">
        <v>16109.697072352938</v>
      </c>
      <c r="F20" s="23">
        <f t="shared" si="3"/>
        <v>0.93653611753837152</v>
      </c>
      <c r="G20" s="17"/>
      <c r="H20" s="17" t="s">
        <v>23</v>
      </c>
      <c r="I20" s="18">
        <v>5149.0784948696401</v>
      </c>
      <c r="J20" s="23">
        <f t="shared" si="0"/>
        <v>1.6340262732452135</v>
      </c>
      <c r="K20" s="18">
        <v>6070.8118926868756</v>
      </c>
      <c r="L20" s="23">
        <f t="shared" si="1"/>
        <v>0.54699345016545331</v>
      </c>
    </row>
    <row r="21" spans="2:12" ht="20.45" customHeight="1" x14ac:dyDescent="0.25">
      <c r="B21" s="19" t="s">
        <v>7</v>
      </c>
      <c r="C21" s="18">
        <v>10897.8460724305</v>
      </c>
      <c r="D21" s="23">
        <f t="shared" si="2"/>
        <v>0.71744678503927239</v>
      </c>
      <c r="E21" s="18">
        <v>14656.220660196699</v>
      </c>
      <c r="F21" s="23">
        <f t="shared" si="3"/>
        <v>0.85203836752726048</v>
      </c>
      <c r="G21" s="17"/>
      <c r="H21" s="17" t="s">
        <v>12</v>
      </c>
      <c r="I21" s="18">
        <v>11901.4874520003</v>
      </c>
      <c r="J21" s="23">
        <f t="shared" si="0"/>
        <v>3.7768589479929982</v>
      </c>
      <c r="K21" s="18">
        <v>5228.2951526064362</v>
      </c>
      <c r="L21" s="23">
        <f t="shared" si="1"/>
        <v>0.47108084627899316</v>
      </c>
    </row>
    <row r="22" spans="2:12" ht="20.45" customHeight="1" x14ac:dyDescent="0.25">
      <c r="B22" s="19" t="s">
        <v>8</v>
      </c>
      <c r="C22" s="18">
        <v>10784.7984449383</v>
      </c>
      <c r="D22" s="23">
        <f t="shared" si="2"/>
        <v>0.71000442841562927</v>
      </c>
      <c r="E22" s="18">
        <v>13255.752705314158</v>
      </c>
      <c r="F22" s="23">
        <f t="shared" si="3"/>
        <v>0.77062226048863003</v>
      </c>
      <c r="G22" s="17"/>
      <c r="H22" s="20" t="s">
        <v>43</v>
      </c>
      <c r="I22" s="18">
        <v>7.7262199999999996</v>
      </c>
      <c r="J22" s="23" t="s">
        <v>54</v>
      </c>
      <c r="K22" s="18">
        <v>5131</v>
      </c>
      <c r="L22" s="23">
        <f t="shared" si="1"/>
        <v>0.46231433989577292</v>
      </c>
    </row>
    <row r="23" spans="2:12" ht="36" x14ac:dyDescent="0.2">
      <c r="B23" s="24" t="s">
        <v>49</v>
      </c>
      <c r="C23" s="18">
        <v>22261.5327010248</v>
      </c>
      <c r="D23" s="23">
        <f t="shared" si="2"/>
        <v>1.4655616311925781</v>
      </c>
      <c r="E23" s="18">
        <v>9860.2085499037003</v>
      </c>
      <c r="F23" s="23">
        <f t="shared" si="3"/>
        <v>0.57322253745499574</v>
      </c>
      <c r="G23" s="17"/>
      <c r="H23" s="20" t="s">
        <v>17</v>
      </c>
      <c r="I23" s="18">
        <v>2778.6188198733398</v>
      </c>
      <c r="J23" s="23">
        <f t="shared" si="0"/>
        <v>0.88177644981145209</v>
      </c>
      <c r="K23" s="18">
        <v>3784.9302725616699</v>
      </c>
      <c r="L23" s="23">
        <f t="shared" si="1"/>
        <v>0.34103050877233998</v>
      </c>
    </row>
    <row r="24" spans="2:12" ht="20.45" customHeight="1" x14ac:dyDescent="0.2">
      <c r="B24" s="1" t="s">
        <v>10</v>
      </c>
      <c r="C24" s="18">
        <v>10167.034398702701</v>
      </c>
      <c r="D24" s="23">
        <f t="shared" si="2"/>
        <v>0.66933466432290378</v>
      </c>
      <c r="E24" s="18">
        <v>9003.0319189551501</v>
      </c>
      <c r="F24" s="23">
        <f t="shared" si="3"/>
        <v>0.52339063370238692</v>
      </c>
      <c r="G24" s="17"/>
      <c r="H24" s="17" t="s">
        <v>24</v>
      </c>
      <c r="I24" s="18" t="s">
        <v>54</v>
      </c>
      <c r="J24" s="23" t="s">
        <v>54</v>
      </c>
      <c r="K24" s="18">
        <v>3468.2448788926031</v>
      </c>
      <c r="L24" s="23">
        <f t="shared" si="1"/>
        <v>0.31249646107622858</v>
      </c>
    </row>
    <row r="25" spans="2:12" ht="20.45" customHeight="1" x14ac:dyDescent="0.2">
      <c r="B25" s="1" t="s">
        <v>30</v>
      </c>
      <c r="C25" s="18">
        <v>12559.154808027601</v>
      </c>
      <c r="D25" s="23">
        <f t="shared" si="2"/>
        <v>0.82681707742457999</v>
      </c>
      <c r="E25" s="18">
        <v>8262.7701324767859</v>
      </c>
      <c r="F25" s="23">
        <f t="shared" si="3"/>
        <v>0.48035556629194753</v>
      </c>
      <c r="G25" s="17"/>
      <c r="H25" s="17" t="s">
        <v>13</v>
      </c>
      <c r="I25" s="18">
        <v>9210.5705074781999</v>
      </c>
      <c r="J25" s="23">
        <f t="shared" si="0"/>
        <v>2.9229141128441678</v>
      </c>
      <c r="K25" s="18">
        <v>2332.6576853239458</v>
      </c>
      <c r="L25" s="23">
        <f t="shared" si="1"/>
        <v>0.21017756733450432</v>
      </c>
    </row>
    <row r="26" spans="2:12" ht="20.45" customHeight="1" x14ac:dyDescent="0.25">
      <c r="B26" s="19" t="s">
        <v>12</v>
      </c>
      <c r="C26" s="18">
        <v>4360.6656396848502</v>
      </c>
      <c r="D26" s="23">
        <f t="shared" si="2"/>
        <v>0.28707925612362517</v>
      </c>
      <c r="E26" s="18">
        <v>8093.0644477699943</v>
      </c>
      <c r="F26" s="23">
        <f t="shared" si="3"/>
        <v>0.47048973812859546</v>
      </c>
      <c r="G26" s="17"/>
      <c r="H26" s="17" t="s">
        <v>44</v>
      </c>
      <c r="I26" s="18">
        <v>50.1</v>
      </c>
      <c r="J26" s="23" t="s">
        <v>54</v>
      </c>
      <c r="K26" s="18">
        <v>2203.9969999999998</v>
      </c>
      <c r="L26" s="23">
        <f t="shared" si="1"/>
        <v>0.19858495774454568</v>
      </c>
    </row>
    <row r="27" spans="2:12" ht="20.45" customHeight="1" x14ac:dyDescent="0.25">
      <c r="B27" s="19" t="s">
        <v>24</v>
      </c>
      <c r="C27" s="18">
        <v>18682.049240077002</v>
      </c>
      <c r="D27" s="23">
        <f t="shared" ref="D27:D34" si="4">C27/$C$7*100</f>
        <v>1.2299105783065378</v>
      </c>
      <c r="E27" s="18">
        <v>4387.8624160457512</v>
      </c>
      <c r="F27" s="23">
        <f t="shared" ref="F27:F35" si="5">E27/$E$7*100</f>
        <v>0.25508807601779565</v>
      </c>
      <c r="G27" s="17"/>
      <c r="H27" s="17" t="s">
        <v>16</v>
      </c>
      <c r="I27" s="18">
        <v>6668.2937229054096</v>
      </c>
      <c r="J27" s="23">
        <f t="shared" si="0"/>
        <v>2.1161392571117594</v>
      </c>
      <c r="K27" s="18">
        <v>1862.1123082730899</v>
      </c>
      <c r="L27" s="23">
        <f t="shared" si="1"/>
        <v>0.16778039809219794</v>
      </c>
    </row>
    <row r="28" spans="2:12" ht="20.45" customHeight="1" x14ac:dyDescent="0.25">
      <c r="B28" s="19" t="s">
        <v>27</v>
      </c>
      <c r="C28" s="18">
        <v>806.737705882353</v>
      </c>
      <c r="D28" s="23">
        <f t="shared" si="4"/>
        <v>5.3110621090481862E-2</v>
      </c>
      <c r="E28" s="18">
        <v>3666.8554189136626</v>
      </c>
      <c r="F28" s="23">
        <f t="shared" si="5"/>
        <v>0.21317238444523767</v>
      </c>
      <c r="G28" s="17"/>
      <c r="H28" s="25" t="s">
        <v>11</v>
      </c>
      <c r="I28" s="18">
        <v>20896.158267930699</v>
      </c>
      <c r="J28" s="23">
        <f t="shared" si="0"/>
        <v>6.6312587104099689</v>
      </c>
      <c r="K28" s="18">
        <v>1838.1805187900841</v>
      </c>
      <c r="L28" s="23">
        <f t="shared" si="1"/>
        <v>0.16562409143514076</v>
      </c>
    </row>
    <row r="29" spans="2:12" ht="20.45" customHeight="1" x14ac:dyDescent="0.2">
      <c r="B29" s="1" t="s">
        <v>14</v>
      </c>
      <c r="C29" s="18">
        <v>1841.33525294118</v>
      </c>
      <c r="D29" s="23">
        <f t="shared" si="4"/>
        <v>0.12122212486962522</v>
      </c>
      <c r="E29" s="18">
        <v>2813.8707407210654</v>
      </c>
      <c r="F29" s="23">
        <f t="shared" si="5"/>
        <v>0.16358417957419885</v>
      </c>
      <c r="G29" s="17"/>
      <c r="H29" s="20" t="s">
        <v>36</v>
      </c>
      <c r="I29" s="18">
        <v>2.2329753000000001</v>
      </c>
      <c r="J29" s="23" t="s">
        <v>54</v>
      </c>
      <c r="K29" s="18">
        <v>1829.0262487481534</v>
      </c>
      <c r="L29" s="23">
        <f t="shared" si="1"/>
        <v>0.16479927165114877</v>
      </c>
    </row>
    <row r="30" spans="2:12" ht="20.45" customHeight="1" x14ac:dyDescent="0.2">
      <c r="B30" s="17" t="s">
        <v>31</v>
      </c>
      <c r="C30" s="18">
        <v>150.10737470588199</v>
      </c>
      <c r="D30" s="23" t="s">
        <v>54</v>
      </c>
      <c r="E30" s="18">
        <v>2694.1240326296961</v>
      </c>
      <c r="F30" s="23">
        <f t="shared" si="5"/>
        <v>0.15662271303760233</v>
      </c>
      <c r="G30" s="17"/>
      <c r="H30" s="17" t="s">
        <v>45</v>
      </c>
      <c r="I30" s="18" t="s">
        <v>54</v>
      </c>
      <c r="J30" s="23" t="s">
        <v>54</v>
      </c>
      <c r="K30" s="18">
        <v>1619.2122338720781</v>
      </c>
      <c r="L30" s="23">
        <f t="shared" si="1"/>
        <v>0.14589456929521141</v>
      </c>
    </row>
    <row r="31" spans="2:12" ht="20.45" customHeight="1" x14ac:dyDescent="0.2">
      <c r="B31" s="17" t="s">
        <v>28</v>
      </c>
      <c r="C31" s="18">
        <v>38.799050809297903</v>
      </c>
      <c r="D31" s="23" t="s">
        <v>54</v>
      </c>
      <c r="E31" s="18">
        <v>2399.4995601514861</v>
      </c>
      <c r="F31" s="23">
        <f t="shared" si="5"/>
        <v>0.13949473984560035</v>
      </c>
      <c r="G31" s="17"/>
      <c r="H31" s="1" t="s">
        <v>50</v>
      </c>
      <c r="I31" s="18">
        <v>65.755438294831194</v>
      </c>
      <c r="J31" s="23" t="s">
        <v>54</v>
      </c>
      <c r="K31" s="18">
        <v>1608.24</v>
      </c>
      <c r="L31" s="23">
        <f t="shared" si="1"/>
        <v>0.14490594698771739</v>
      </c>
    </row>
    <row r="32" spans="2:12" ht="73.5" customHeight="1" x14ac:dyDescent="0.2">
      <c r="B32" s="22" t="s">
        <v>34</v>
      </c>
      <c r="C32" s="18">
        <v>120.443252523719</v>
      </c>
      <c r="D32" s="23" t="s">
        <v>54</v>
      </c>
      <c r="E32" s="18">
        <v>2309.2539015180264</v>
      </c>
      <c r="F32" s="23">
        <f t="shared" si="5"/>
        <v>0.13424831476499957</v>
      </c>
      <c r="G32" s="17"/>
      <c r="H32" s="20" t="s">
        <v>29</v>
      </c>
      <c r="I32" s="18">
        <v>3.6887921000000001</v>
      </c>
      <c r="J32" s="23" t="s">
        <v>54</v>
      </c>
      <c r="K32" s="18">
        <v>1337.54881655282</v>
      </c>
      <c r="L32" s="23">
        <f t="shared" si="1"/>
        <v>0.12051607838686207</v>
      </c>
    </row>
    <row r="33" spans="2:12" ht="36" x14ac:dyDescent="0.2">
      <c r="B33" s="1" t="s">
        <v>26</v>
      </c>
      <c r="C33" s="18">
        <v>1619.9025352941201</v>
      </c>
      <c r="D33" s="23">
        <f t="shared" si="4"/>
        <v>0.10664436424403761</v>
      </c>
      <c r="E33" s="18">
        <v>2074.8828117647099</v>
      </c>
      <c r="F33" s="23">
        <f t="shared" si="5"/>
        <v>0.12062316778209924</v>
      </c>
      <c r="G33" s="17"/>
      <c r="H33" s="20" t="s">
        <v>49</v>
      </c>
      <c r="I33" s="18">
        <v>394.86982058244399</v>
      </c>
      <c r="J33" s="23">
        <f t="shared" si="0"/>
        <v>0.12530934651437517</v>
      </c>
      <c r="K33" s="18">
        <v>1194.3851772838166</v>
      </c>
      <c r="L33" s="23">
        <f t="shared" si="1"/>
        <v>0.10761672087648867</v>
      </c>
    </row>
    <row r="34" spans="2:12" ht="53.25" customHeight="1" x14ac:dyDescent="0.2">
      <c r="B34" s="17" t="s">
        <v>39</v>
      </c>
      <c r="C34" s="18">
        <v>244.58298886690201</v>
      </c>
      <c r="D34" s="23" t="s">
        <v>54</v>
      </c>
      <c r="E34" s="18">
        <v>1843.7469451041516</v>
      </c>
      <c r="F34" s="23">
        <f t="shared" si="5"/>
        <v>0.10718610026841882</v>
      </c>
      <c r="G34" s="17"/>
      <c r="H34" s="1" t="s">
        <v>30</v>
      </c>
      <c r="I34" s="18">
        <v>476.75664038549701</v>
      </c>
      <c r="J34" s="23">
        <f t="shared" si="0"/>
        <v>0.15129559145587371</v>
      </c>
      <c r="K34" s="18">
        <v>1104.4196963235299</v>
      </c>
      <c r="L34" s="23">
        <f t="shared" si="1"/>
        <v>9.9510633964861192E-2</v>
      </c>
    </row>
    <row r="35" spans="2:12" ht="20.45" customHeight="1" x14ac:dyDescent="0.25">
      <c r="B35" s="21" t="s">
        <v>40</v>
      </c>
      <c r="C35" s="18">
        <v>1347.4207058823499</v>
      </c>
      <c r="D35" s="23">
        <f>C35/$C$7*100</f>
        <v>8.8705845825462218E-2</v>
      </c>
      <c r="E35" s="18">
        <v>1725.86929411765</v>
      </c>
      <c r="F35" s="23">
        <f t="shared" si="5"/>
        <v>0.10033329123646617</v>
      </c>
      <c r="G35" s="17"/>
      <c r="H35" s="1" t="s">
        <v>46</v>
      </c>
      <c r="I35" s="18">
        <v>780.42418750664001</v>
      </c>
      <c r="J35" s="23">
        <f t="shared" si="0"/>
        <v>0.24766249493622913</v>
      </c>
      <c r="K35" s="18">
        <v>1080.1655782352939</v>
      </c>
      <c r="L35" s="23">
        <f t="shared" si="1"/>
        <v>9.7325284794384292E-2</v>
      </c>
    </row>
    <row r="36" spans="2:12" ht="20.45" customHeight="1" x14ac:dyDescent="0.2">
      <c r="B36" s="1" t="s">
        <v>43</v>
      </c>
      <c r="C36" s="18">
        <v>1209.7167735483899</v>
      </c>
      <c r="D36" s="23">
        <f>C36/$C$7*100</f>
        <v>7.9640270583929085E-2</v>
      </c>
      <c r="E36" s="18">
        <v>1159.1495529411768</v>
      </c>
      <c r="F36" s="23">
        <f>E36/$E$7*100</f>
        <v>6.7387078545438531E-2</v>
      </c>
      <c r="G36" s="17"/>
      <c r="H36" s="17" t="s">
        <v>32</v>
      </c>
      <c r="I36" s="18">
        <v>5565.2357060967497</v>
      </c>
      <c r="J36" s="23">
        <f t="shared" si="0"/>
        <v>1.7660910334975761</v>
      </c>
      <c r="K36" s="18">
        <v>1077.71662882687</v>
      </c>
      <c r="L36" s="23">
        <f t="shared" si="1"/>
        <v>9.7104629088051481E-2</v>
      </c>
    </row>
    <row r="37" spans="2:12" ht="39" customHeight="1" x14ac:dyDescent="0.2">
      <c r="B37" s="1" t="s">
        <v>47</v>
      </c>
      <c r="C37" s="18">
        <v>411.11764705882399</v>
      </c>
      <c r="D37" s="23" t="s">
        <v>54</v>
      </c>
      <c r="E37" s="18">
        <v>980.56100000000004</v>
      </c>
      <c r="F37" s="23">
        <f>E37/$E$7*100</f>
        <v>5.7004845455819263E-2</v>
      </c>
      <c r="G37" s="17"/>
      <c r="H37" s="1" t="s">
        <v>5</v>
      </c>
      <c r="I37" s="18">
        <v>722.36810403585002</v>
      </c>
      <c r="J37" s="23">
        <f t="shared" si="0"/>
        <v>0.2292387777978114</v>
      </c>
      <c r="K37" s="18">
        <v>1034.4907164000001</v>
      </c>
      <c r="L37" s="23">
        <f t="shared" si="1"/>
        <v>9.3209879688320285E-2</v>
      </c>
    </row>
    <row r="38" spans="2:12" ht="20.45" customHeight="1" x14ac:dyDescent="0.25">
      <c r="B38" s="19" t="s">
        <v>15</v>
      </c>
      <c r="C38" s="18">
        <v>55589.939531988231</v>
      </c>
      <c r="D38" s="23">
        <f>C38/$C$7*100</f>
        <v>3.6596978093357873</v>
      </c>
      <c r="E38" s="18">
        <v>11520</v>
      </c>
      <c r="F38" s="23">
        <f>E38/$E$7*100</f>
        <v>0.66971439783046427</v>
      </c>
      <c r="H38" s="19" t="s">
        <v>15</v>
      </c>
      <c r="I38" s="9">
        <v>22270.09922621533</v>
      </c>
      <c r="J38" s="23">
        <f t="shared" ref="J38" si="6">I38/$I$7*100</f>
        <v>7.0672698580282631</v>
      </c>
      <c r="K38" s="9">
        <v>7633.6088877635802</v>
      </c>
      <c r="L38" s="23">
        <f t="shared" ref="L38" si="7">K38/$K$7*100</f>
        <v>0.68780488286278019</v>
      </c>
    </row>
    <row r="39" spans="2:12" ht="21" customHeight="1" x14ac:dyDescent="0.2">
      <c r="C39" s="9"/>
      <c r="D39" s="8"/>
      <c r="E39" s="18"/>
      <c r="F39" s="8"/>
      <c r="I39" s="16"/>
      <c r="J39" s="16"/>
      <c r="K39" s="16"/>
      <c r="L39" s="16"/>
    </row>
    <row r="40" spans="2:12" ht="21" customHeight="1" x14ac:dyDescent="0.2">
      <c r="C40" s="4"/>
      <c r="D40" s="8"/>
      <c r="E40" s="4"/>
      <c r="F40" s="8"/>
      <c r="I40" s="4"/>
      <c r="J40" s="8"/>
      <c r="K40" s="4"/>
      <c r="L40" s="8"/>
    </row>
    <row r="41" spans="2:12" x14ac:dyDescent="0.2">
      <c r="C41" s="4"/>
      <c r="D41" s="4"/>
      <c r="E41" s="4"/>
      <c r="I41" s="4"/>
      <c r="J41" s="4"/>
      <c r="K41" s="4"/>
      <c r="L41" s="10"/>
    </row>
    <row r="42" spans="2:12" x14ac:dyDescent="0.2">
      <c r="C42" s="4"/>
      <c r="D42" s="4"/>
      <c r="E42" s="4"/>
      <c r="I42" s="4"/>
      <c r="J42" s="4"/>
      <c r="K42" s="4"/>
    </row>
    <row r="43" spans="2:12" x14ac:dyDescent="0.2">
      <c r="I43" s="4"/>
      <c r="L43" s="4"/>
    </row>
    <row r="44" spans="2:12" x14ac:dyDescent="0.2">
      <c r="J44" s="4"/>
    </row>
  </sheetData>
  <sortState xmlns:xlrd2="http://schemas.microsoft.com/office/spreadsheetml/2017/richdata2" ref="H9:L37">
    <sortCondition descending="1" ref="K9:K37"/>
  </sortState>
  <mergeCells count="6">
    <mergeCell ref="H1:L1"/>
    <mergeCell ref="K3:L3"/>
    <mergeCell ref="B1:F1"/>
    <mergeCell ref="C3:D3"/>
    <mergeCell ref="E3:F3"/>
    <mergeCell ref="I3:J3"/>
  </mergeCells>
  <pageMargins left="0.39370078740157483" right="0.23622047244094491" top="0.27559055118110237" bottom="0.43307086614173229" header="0.31496062992125984" footer="0.15748031496062992"/>
  <pageSetup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FDI</vt:lpstr>
      <vt:lpstr>FDI!Print_Area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Nadejda</dc:creator>
  <cp:lastModifiedBy>Asadali İbrahimzada</cp:lastModifiedBy>
  <cp:lastPrinted>2022-08-24T06:12:31Z</cp:lastPrinted>
  <dcterms:created xsi:type="dcterms:W3CDTF">2000-08-21T21:15:45Z</dcterms:created>
  <dcterms:modified xsi:type="dcterms:W3CDTF">2026-06-12T05:43:55Z</dcterms:modified>
</cp:coreProperties>
</file>