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  <definedName name="_xlnm.Print_Area" localSheetId="0">'Лист1'!$A$1:$E$124</definedName>
  </definedNames>
  <calcPr fullCalcOnLoad="1"/>
</workbook>
</file>

<file path=xl/sharedStrings.xml><?xml version="1.0" encoding="utf-8"?>
<sst xmlns="http://schemas.openxmlformats.org/spreadsheetml/2006/main" count="61" uniqueCount="40">
  <si>
    <t xml:space="preserve"> </t>
  </si>
  <si>
    <t xml:space="preserve">             MİLLİ BANKIN</t>
  </si>
  <si>
    <t>STATİSTİKA DEPARTAMENTİ</t>
  </si>
  <si>
    <t xml:space="preserve">                 AZƏRBAYCAN RESPUBLİKASININ TƏDİYƏ BALANSI</t>
  </si>
  <si>
    <t xml:space="preserve">                                                2001-Cİ İLİN I YARIMİLLİYİ ÜÇÜN</t>
  </si>
  <si>
    <t>Tədiyə balansının əsas göstəriciləri</t>
  </si>
  <si>
    <t>KREDİT</t>
  </si>
  <si>
    <t>DEBET</t>
  </si>
  <si>
    <t>FƏRQ</t>
  </si>
  <si>
    <t>(daxilolmalar)</t>
  </si>
  <si>
    <t>(ödənişlər)</t>
  </si>
  <si>
    <t xml:space="preserve">                      Min ABŞ dolları</t>
  </si>
  <si>
    <t>CARİ ƏMƏLİYYATLAR HESABI</t>
  </si>
  <si>
    <r>
      <t xml:space="preserve">    </t>
    </r>
    <r>
      <rPr>
        <sz val="16"/>
        <rFont val="A3 Times AzCyr"/>
        <family val="1"/>
      </rPr>
      <t xml:space="preserve">     Digər sektorlar</t>
    </r>
  </si>
  <si>
    <t xml:space="preserve">  XARİCİ TİCARƏT BALANSI</t>
  </si>
  <si>
    <t xml:space="preserve">          Neft sektoru</t>
  </si>
  <si>
    <t xml:space="preserve">     Malların ixracı (FOB)</t>
  </si>
  <si>
    <t xml:space="preserve">     Malların idxalı (FOB)</t>
  </si>
  <si>
    <r>
      <t xml:space="preserve"> </t>
    </r>
    <r>
      <rPr>
        <b/>
        <sz val="14"/>
        <rFont val="A3 Times AzCyr"/>
        <family val="1"/>
      </rPr>
      <t xml:space="preserve">  XİDMƏTLƏR BALANSI</t>
    </r>
  </si>
  <si>
    <t xml:space="preserve">     Nəqliyyat xidmətləri</t>
  </si>
  <si>
    <t xml:space="preserve">     Turizm xidmətləri</t>
  </si>
  <si>
    <t xml:space="preserve">     Rabitə xidmətləri</t>
  </si>
  <si>
    <t xml:space="preserve">     Tikinti xidmətləri</t>
  </si>
  <si>
    <t xml:space="preserve">     Hökumət xidmətləri</t>
  </si>
  <si>
    <t xml:space="preserve">     Digər işgüzar xidmətlər</t>
  </si>
  <si>
    <r>
      <t xml:space="preserve"> </t>
    </r>
    <r>
      <rPr>
        <b/>
        <sz val="14"/>
        <rFont val="A3 Times AzCyr"/>
        <family val="1"/>
      </rPr>
      <t xml:space="preserve">  GƏLİRLƏR</t>
    </r>
  </si>
  <si>
    <r>
      <t xml:space="preserve"> </t>
    </r>
    <r>
      <rPr>
        <b/>
        <sz val="14"/>
        <rFont val="A3 Times AzCyr"/>
        <family val="1"/>
      </rPr>
      <t xml:space="preserve">  CARİ TRANSFERTLƏR</t>
    </r>
  </si>
  <si>
    <t xml:space="preserve">KAPİTALIN VƏ MALİYYƏNİN </t>
  </si>
  <si>
    <t>HƏRƏKƏTİ HESABI</t>
  </si>
  <si>
    <t xml:space="preserve">   BİRBAŞA İNVESTİSİYALAR</t>
  </si>
  <si>
    <t xml:space="preserve">   DİGƏR İNVESTİSİYALAR</t>
  </si>
  <si>
    <t xml:space="preserve">     Aktivlər</t>
  </si>
  <si>
    <t xml:space="preserve">           Ticarət kreditləri</t>
  </si>
  <si>
    <t xml:space="preserve">           Depozitlər</t>
  </si>
  <si>
    <t xml:space="preserve">           Digər aktivlər</t>
  </si>
  <si>
    <t xml:space="preserve">     Passivlər</t>
  </si>
  <si>
    <t xml:space="preserve">          Kreditlər və ssudalar</t>
  </si>
  <si>
    <t xml:space="preserve">           Digər passivlər</t>
  </si>
  <si>
    <t>EHTİYAT AKTİVLƏRİ</t>
  </si>
  <si>
    <t xml:space="preserve">         Ü M U M İ   B A L A N S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</si>
</sst>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 Cyr"/>
      <family val="0"/>
    </font>
    <font>
      <sz val="11"/>
      <name val="Az-Helv-Cyr"/>
      <family val="2"/>
    </font>
    <font>
      <sz val="14"/>
      <name val="Az-Helv-Cyr"/>
      <family val="2"/>
    </font>
    <font>
      <sz val="10"/>
      <name val="A3 Times AzCyr"/>
      <family val="1"/>
    </font>
    <font>
      <b/>
      <i/>
      <sz val="14"/>
      <name val="A3 Times AzCyr"/>
      <family val="1"/>
    </font>
    <font>
      <sz val="14"/>
      <name val="A3 Times AzCyr"/>
      <family val="1"/>
    </font>
    <font>
      <b/>
      <i/>
      <sz val="12"/>
      <name val="A3 Times AzCyr"/>
      <family val="1"/>
    </font>
    <font>
      <b/>
      <sz val="14"/>
      <name val="A3 Times AzCyr"/>
      <family val="1"/>
    </font>
    <font>
      <sz val="20"/>
      <name val="A3 Times AzCyr"/>
      <family val="1"/>
    </font>
    <font>
      <b/>
      <sz val="16"/>
      <name val="A3 Times AzCyr"/>
      <family val="1"/>
    </font>
    <font>
      <sz val="16"/>
      <name val="A3 Times AzCyr"/>
      <family val="1"/>
    </font>
    <font>
      <u val="single"/>
      <sz val="16"/>
      <name val="A3 Times AzCyr"/>
      <family val="1"/>
    </font>
    <font>
      <b/>
      <i/>
      <sz val="16"/>
      <name val="A3 Times AzCyr"/>
      <family val="1"/>
    </font>
    <font>
      <u val="single"/>
      <sz val="14"/>
      <name val="A3 Times Az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="75" zoomScaleNormal="75" zoomScaleSheetLayoutView="100" zoomScalePageLayoutView="0" workbookViewId="0" topLeftCell="A106">
      <selection activeCell="J120" sqref="J120"/>
    </sheetView>
  </sheetViews>
  <sheetFormatPr defaultColWidth="9.00390625" defaultRowHeight="12.75"/>
  <cols>
    <col min="1" max="1" width="4.75390625" style="0" customWidth="1"/>
    <col min="2" max="2" width="62.375" style="0" customWidth="1"/>
    <col min="3" max="3" width="20.75390625" style="0" customWidth="1"/>
    <col min="4" max="4" width="16.25390625" style="0" customWidth="1"/>
    <col min="5" max="5" width="17.25390625" style="0" customWidth="1"/>
  </cols>
  <sheetData>
    <row r="1" spans="1:6" ht="18">
      <c r="A1" s="5"/>
      <c r="B1" s="6" t="s">
        <v>1</v>
      </c>
      <c r="C1" s="7"/>
      <c r="D1" s="7"/>
      <c r="E1" s="7"/>
      <c r="F1" s="1"/>
    </row>
    <row r="2" spans="1:6" ht="18">
      <c r="A2" s="5"/>
      <c r="B2" s="6" t="s">
        <v>2</v>
      </c>
      <c r="C2" s="8"/>
      <c r="D2" s="7"/>
      <c r="E2" s="7"/>
      <c r="F2" s="1"/>
    </row>
    <row r="3" spans="1:6" ht="18">
      <c r="A3" s="5"/>
      <c r="B3" s="6"/>
      <c r="C3" s="8"/>
      <c r="D3" s="7"/>
      <c r="E3" s="7"/>
      <c r="F3" s="1"/>
    </row>
    <row r="4" spans="1:6" ht="18">
      <c r="A4" s="5"/>
      <c r="B4" s="6"/>
      <c r="C4" s="8"/>
      <c r="D4" s="7"/>
      <c r="E4" s="7"/>
      <c r="F4" s="1"/>
    </row>
    <row r="5" spans="1:6" ht="18">
      <c r="A5" s="5"/>
      <c r="B5" s="7"/>
      <c r="C5" s="7"/>
      <c r="D5" s="9"/>
      <c r="E5" s="7"/>
      <c r="F5" s="1"/>
    </row>
    <row r="6" spans="1:6" ht="18">
      <c r="A6" s="5"/>
      <c r="B6" s="6" t="s">
        <v>4</v>
      </c>
      <c r="C6" s="7"/>
      <c r="D6" s="9"/>
      <c r="E6" s="7"/>
      <c r="F6" s="1"/>
    </row>
    <row r="7" spans="1:6" ht="18">
      <c r="A7" s="5"/>
      <c r="B7" s="7"/>
      <c r="C7" s="7"/>
      <c r="D7" s="7"/>
      <c r="E7" s="7"/>
      <c r="F7" s="1"/>
    </row>
    <row r="8" spans="1:6" ht="18">
      <c r="A8" s="5"/>
      <c r="B8" s="6" t="s">
        <v>3</v>
      </c>
      <c r="C8" s="7"/>
      <c r="D8" s="9"/>
      <c r="E8" s="9"/>
      <c r="F8" s="1"/>
    </row>
    <row r="9" spans="1:6" ht="18">
      <c r="A9" s="5"/>
      <c r="B9" s="6"/>
      <c r="C9" s="7"/>
      <c r="D9" s="9"/>
      <c r="E9" s="9"/>
      <c r="F9" s="1"/>
    </row>
    <row r="10" spans="1:6" ht="18">
      <c r="A10" s="5"/>
      <c r="B10" s="6"/>
      <c r="C10" s="7"/>
      <c r="D10" s="9"/>
      <c r="E10" s="9"/>
      <c r="F10" s="1"/>
    </row>
    <row r="11" spans="1:6" ht="18">
      <c r="A11" s="5"/>
      <c r="B11" s="6"/>
      <c r="C11" s="7"/>
      <c r="D11" s="9"/>
      <c r="E11" s="9"/>
      <c r="F11" s="1"/>
    </row>
    <row r="12" spans="1:6" ht="18">
      <c r="A12" s="5"/>
      <c r="B12" s="7"/>
      <c r="C12" s="7"/>
      <c r="D12" s="9"/>
      <c r="E12" s="9"/>
      <c r="F12" s="1"/>
    </row>
    <row r="13" spans="1:6" ht="18">
      <c r="A13" s="5"/>
      <c r="B13" s="9"/>
      <c r="C13" s="9"/>
      <c r="D13" s="10" t="s">
        <v>11</v>
      </c>
      <c r="E13" s="9"/>
      <c r="F13" s="1"/>
    </row>
    <row r="14" spans="1:6" ht="18">
      <c r="A14" s="5"/>
      <c r="B14" s="11"/>
      <c r="C14" s="12"/>
      <c r="D14" s="12"/>
      <c r="E14" s="11"/>
      <c r="F14" s="1"/>
    </row>
    <row r="15" spans="1:6" ht="20.25">
      <c r="A15" s="5"/>
      <c r="B15" s="30" t="s">
        <v>5</v>
      </c>
      <c r="C15" s="14" t="s">
        <v>6</v>
      </c>
      <c r="D15" s="14" t="s">
        <v>7</v>
      </c>
      <c r="E15" s="13" t="s">
        <v>8</v>
      </c>
      <c r="F15" s="2"/>
    </row>
    <row r="16" spans="1:6" ht="18">
      <c r="A16" s="5"/>
      <c r="B16" s="15"/>
      <c r="C16" s="16" t="s">
        <v>9</v>
      </c>
      <c r="D16" s="16" t="s">
        <v>10</v>
      </c>
      <c r="E16" s="15"/>
      <c r="F16" s="2"/>
    </row>
    <row r="17" spans="1:6" s="3" customFormat="1" ht="25.5">
      <c r="A17" s="17"/>
      <c r="B17" s="18">
        <v>1</v>
      </c>
      <c r="C17" s="18">
        <v>2</v>
      </c>
      <c r="D17" s="18">
        <v>3</v>
      </c>
      <c r="E17" s="18">
        <v>4</v>
      </c>
      <c r="F17" s="2"/>
    </row>
    <row r="18" spans="1:6" ht="18">
      <c r="A18" s="5"/>
      <c r="B18" s="9"/>
      <c r="C18" s="9"/>
      <c r="D18" s="19"/>
      <c r="E18" s="9"/>
      <c r="F18" s="2"/>
    </row>
    <row r="19" spans="1:6" ht="18">
      <c r="A19" s="5"/>
      <c r="B19" s="29" t="s">
        <v>12</v>
      </c>
      <c r="C19" s="24">
        <f>SUM(C25,C44,C70,C76)</f>
        <v>1297921</v>
      </c>
      <c r="D19" s="24">
        <f>SUM(D25,D44,D70,D76)</f>
        <v>1254860</v>
      </c>
      <c r="E19" s="24">
        <f>C19-D19</f>
        <v>43061</v>
      </c>
      <c r="F19" s="1"/>
    </row>
    <row r="20" spans="1:6" ht="20.25">
      <c r="A20" s="5"/>
      <c r="B20" s="20"/>
      <c r="C20" s="24"/>
      <c r="D20" s="24"/>
      <c r="E20" s="24"/>
      <c r="F20" s="1"/>
    </row>
    <row r="21" spans="1:6" ht="20.25">
      <c r="A21" s="5"/>
      <c r="B21" s="22" t="s">
        <v>15</v>
      </c>
      <c r="C21" s="7">
        <v>610250</v>
      </c>
      <c r="D21" s="7">
        <v>400141</v>
      </c>
      <c r="E21" s="7">
        <f>C21-D21</f>
        <v>210109</v>
      </c>
      <c r="F21" s="1"/>
    </row>
    <row r="22" spans="1:6" ht="18">
      <c r="A22" s="5"/>
      <c r="B22" s="27"/>
      <c r="C22" s="7"/>
      <c r="D22" s="7"/>
      <c r="E22" s="7"/>
      <c r="F22" s="1"/>
    </row>
    <row r="23" spans="1:6" ht="20.25">
      <c r="A23" s="5"/>
      <c r="B23" s="21" t="s">
        <v>13</v>
      </c>
      <c r="C23" s="7">
        <f>C19-C21</f>
        <v>687671</v>
      </c>
      <c r="D23" s="7">
        <f>D19-D21</f>
        <v>854719</v>
      </c>
      <c r="E23" s="7">
        <f>C23-D23</f>
        <v>-167048</v>
      </c>
      <c r="F23" s="1"/>
    </row>
    <row r="24" spans="1:6" ht="20.25">
      <c r="A24" s="5"/>
      <c r="B24" s="22"/>
      <c r="C24" s="24"/>
      <c r="D24" s="24"/>
      <c r="E24" s="24"/>
      <c r="F24" s="1"/>
    </row>
    <row r="25" spans="1:6" ht="18">
      <c r="A25" s="5"/>
      <c r="B25" s="24" t="s">
        <v>14</v>
      </c>
      <c r="C25" s="24">
        <f>SUM(C31,C37)</f>
        <v>1057964</v>
      </c>
      <c r="D25" s="24">
        <f>SUM(D31,D37)</f>
        <v>650165</v>
      </c>
      <c r="E25" s="24">
        <f>C25-D25</f>
        <v>407799</v>
      </c>
      <c r="F25" s="1"/>
    </row>
    <row r="26" spans="1:6" ht="20.25">
      <c r="A26" s="5"/>
      <c r="B26" s="23"/>
      <c r="C26" s="24"/>
      <c r="D26" s="24"/>
      <c r="E26" s="24"/>
      <c r="F26" s="1"/>
    </row>
    <row r="27" spans="1:6" ht="20.25">
      <c r="A27" s="5"/>
      <c r="B27" s="22" t="s">
        <v>15</v>
      </c>
      <c r="C27" s="7">
        <v>610250</v>
      </c>
      <c r="D27" s="7">
        <v>60160</v>
      </c>
      <c r="E27" s="7">
        <f>C27-D27</f>
        <v>550090</v>
      </c>
      <c r="F27" s="1"/>
    </row>
    <row r="28" spans="1:6" ht="20.25">
      <c r="A28" s="5"/>
      <c r="B28" s="23"/>
      <c r="C28" s="7"/>
      <c r="D28" s="7"/>
      <c r="E28" s="7"/>
      <c r="F28" s="1"/>
    </row>
    <row r="29" spans="1:6" ht="20.25">
      <c r="A29" s="5"/>
      <c r="B29" s="21" t="s">
        <v>13</v>
      </c>
      <c r="C29" s="7">
        <f>C25-C27</f>
        <v>447714</v>
      </c>
      <c r="D29" s="7">
        <f>D25-D27</f>
        <v>590005</v>
      </c>
      <c r="E29" s="7">
        <f>C29-D29</f>
        <v>-142291</v>
      </c>
      <c r="F29" s="1"/>
    </row>
    <row r="30" spans="1:6" ht="20.25">
      <c r="A30" s="5"/>
      <c r="B30" s="23"/>
      <c r="C30" s="24"/>
      <c r="D30" s="24"/>
      <c r="E30" s="24"/>
      <c r="F30" s="1"/>
    </row>
    <row r="31" spans="1:6" ht="20.25">
      <c r="A31" s="5"/>
      <c r="B31" s="21" t="s">
        <v>16</v>
      </c>
      <c r="C31" s="24">
        <v>1057964</v>
      </c>
      <c r="D31" s="24"/>
      <c r="E31" s="24">
        <f>C31-D31</f>
        <v>1057964</v>
      </c>
      <c r="F31" s="1"/>
    </row>
    <row r="32" spans="1:6" ht="20.25">
      <c r="A32" s="5"/>
      <c r="B32" s="22"/>
      <c r="C32" s="24"/>
      <c r="D32" s="24"/>
      <c r="E32" s="24"/>
      <c r="F32" s="1"/>
    </row>
    <row r="33" spans="1:6" ht="20.25">
      <c r="A33" s="5"/>
      <c r="B33" s="22" t="s">
        <v>15</v>
      </c>
      <c r="C33" s="7">
        <v>610250</v>
      </c>
      <c r="D33" s="7"/>
      <c r="E33" s="7">
        <f>C33-D33</f>
        <v>610250</v>
      </c>
      <c r="F33" s="1"/>
    </row>
    <row r="34" spans="1:6" ht="20.25">
      <c r="A34" s="5"/>
      <c r="B34" s="23"/>
      <c r="C34" s="7"/>
      <c r="D34" s="7"/>
      <c r="E34" s="7"/>
      <c r="F34" s="1"/>
    </row>
    <row r="35" spans="1:6" ht="20.25">
      <c r="A35" s="5"/>
      <c r="B35" s="21" t="s">
        <v>13</v>
      </c>
      <c r="C35" s="7">
        <f>C31-C33</f>
        <v>447714</v>
      </c>
      <c r="D35" s="7"/>
      <c r="E35" s="7">
        <f>C35-D35</f>
        <v>447714</v>
      </c>
      <c r="F35" s="1"/>
    </row>
    <row r="36" spans="1:6" ht="20.25">
      <c r="A36" s="5"/>
      <c r="B36" s="22"/>
      <c r="C36" s="24"/>
      <c r="D36" s="24"/>
      <c r="E36" s="24"/>
      <c r="F36" s="1"/>
    </row>
    <row r="37" spans="1:6" ht="20.25">
      <c r="A37" s="5"/>
      <c r="B37" s="21" t="s">
        <v>17</v>
      </c>
      <c r="C37" s="24"/>
      <c r="D37" s="24">
        <v>650165</v>
      </c>
      <c r="E37" s="24">
        <f>C37-D37</f>
        <v>-650165</v>
      </c>
      <c r="F37" s="1"/>
    </row>
    <row r="38" spans="1:6" ht="20.25">
      <c r="A38" s="5"/>
      <c r="B38" s="22"/>
      <c r="C38" s="24"/>
      <c r="D38" s="24"/>
      <c r="E38" s="24"/>
      <c r="F38" s="1"/>
    </row>
    <row r="39" spans="1:6" ht="20.25">
      <c r="A39" s="5"/>
      <c r="B39" s="22" t="s">
        <v>15</v>
      </c>
      <c r="C39" s="7"/>
      <c r="D39" s="7">
        <v>60160</v>
      </c>
      <c r="E39" s="7">
        <f>C39-D39</f>
        <v>-60160</v>
      </c>
      <c r="F39" s="1"/>
    </row>
    <row r="40" spans="1:6" ht="20.25">
      <c r="A40" s="5"/>
      <c r="B40" s="23"/>
      <c r="C40" s="7"/>
      <c r="D40" s="7"/>
      <c r="E40" s="7"/>
      <c r="F40" s="1"/>
    </row>
    <row r="41" spans="1:6" ht="20.25">
      <c r="A41" s="5"/>
      <c r="B41" s="21" t="s">
        <v>13</v>
      </c>
      <c r="C41" s="7"/>
      <c r="D41" s="7">
        <f>D37-D39</f>
        <v>590005</v>
      </c>
      <c r="E41" s="7">
        <f>C41-D41</f>
        <v>-590005</v>
      </c>
      <c r="F41" s="1"/>
    </row>
    <row r="42" spans="1:6" ht="20.25">
      <c r="A42" s="5"/>
      <c r="B42" s="21"/>
      <c r="C42" s="7"/>
      <c r="D42" s="7"/>
      <c r="E42" s="7"/>
      <c r="F42" s="1"/>
    </row>
    <row r="43" spans="1:6" ht="20.25">
      <c r="A43" s="5"/>
      <c r="B43" s="25"/>
      <c r="C43" s="28"/>
      <c r="D43" s="28"/>
      <c r="E43" s="28"/>
      <c r="F43" s="1"/>
    </row>
    <row r="44" spans="1:6" ht="18">
      <c r="A44" s="5"/>
      <c r="B44" s="7" t="s">
        <v>18</v>
      </c>
      <c r="C44" s="24">
        <f>SUM(C50,C52,C54:C56,C62:C64)</f>
        <v>126764</v>
      </c>
      <c r="D44" s="24">
        <f>SUM(D50,D52,D54:D56,D62:D64)</f>
        <v>313137</v>
      </c>
      <c r="E44" s="24">
        <f>C44-D44</f>
        <v>-186373</v>
      </c>
      <c r="F44" s="1"/>
    </row>
    <row r="45" spans="1:6" ht="20.25">
      <c r="A45" s="5"/>
      <c r="B45" s="22"/>
      <c r="C45" s="24"/>
      <c r="D45" s="24"/>
      <c r="E45" s="24"/>
      <c r="F45" s="1"/>
    </row>
    <row r="46" spans="1:6" ht="20.25">
      <c r="A46" s="5"/>
      <c r="B46" s="22" t="s">
        <v>15</v>
      </c>
      <c r="C46" s="7"/>
      <c r="D46" s="7">
        <v>131900</v>
      </c>
      <c r="E46" s="7">
        <f>C46-D46</f>
        <v>-131900</v>
      </c>
      <c r="F46" s="1"/>
    </row>
    <row r="47" spans="1:6" ht="20.25">
      <c r="A47" s="5"/>
      <c r="B47" s="23"/>
      <c r="C47" s="7"/>
      <c r="D47" s="7"/>
      <c r="E47" s="7"/>
      <c r="F47" s="1"/>
    </row>
    <row r="48" spans="1:6" ht="20.25">
      <c r="A48" s="5"/>
      <c r="B48" s="21" t="s">
        <v>13</v>
      </c>
      <c r="C48" s="7">
        <f>C44-C46</f>
        <v>126764</v>
      </c>
      <c r="D48" s="7">
        <f>D44-D46</f>
        <v>181237</v>
      </c>
      <c r="E48" s="7">
        <f>C48-D48</f>
        <v>-54473</v>
      </c>
      <c r="F48" s="1"/>
    </row>
    <row r="49" spans="1:6" ht="20.25">
      <c r="A49" s="5"/>
      <c r="B49" s="22"/>
      <c r="C49" s="24"/>
      <c r="D49" s="24"/>
      <c r="E49" s="24"/>
      <c r="F49" s="1"/>
    </row>
    <row r="50" spans="1:6" ht="20.25">
      <c r="A50" s="5"/>
      <c r="B50" s="21" t="s">
        <v>19</v>
      </c>
      <c r="C50" s="24">
        <v>65614</v>
      </c>
      <c r="D50" s="24">
        <v>85152</v>
      </c>
      <c r="E50" s="24">
        <f>C50-D50</f>
        <v>-19538</v>
      </c>
      <c r="F50" s="1"/>
    </row>
    <row r="51" spans="1:6" ht="20.25">
      <c r="A51" s="5"/>
      <c r="B51" s="22"/>
      <c r="C51" s="24"/>
      <c r="D51" s="24"/>
      <c r="E51" s="24"/>
      <c r="F51" s="1"/>
    </row>
    <row r="52" spans="1:6" ht="20.25">
      <c r="A52" s="5"/>
      <c r="B52" s="21" t="s">
        <v>20</v>
      </c>
      <c r="C52" s="24">
        <v>20843</v>
      </c>
      <c r="D52" s="24">
        <v>51695</v>
      </c>
      <c r="E52" s="24">
        <f>C52-D52</f>
        <v>-30852</v>
      </c>
      <c r="F52" s="1"/>
    </row>
    <row r="53" spans="1:6" ht="20.25">
      <c r="A53" s="5"/>
      <c r="B53" s="22"/>
      <c r="C53" s="24"/>
      <c r="D53" s="24"/>
      <c r="E53" s="24"/>
      <c r="F53" s="1"/>
    </row>
    <row r="54" spans="1:6" ht="20.25">
      <c r="A54" s="5"/>
      <c r="B54" s="21" t="s">
        <v>21</v>
      </c>
      <c r="C54" s="24">
        <v>7743</v>
      </c>
      <c r="D54" s="24">
        <v>3290</v>
      </c>
      <c r="E54" s="24">
        <f>C54-D54</f>
        <v>4453</v>
      </c>
      <c r="F54" s="1"/>
    </row>
    <row r="55" spans="1:6" ht="18">
      <c r="A55" s="5"/>
      <c r="B55" s="24"/>
      <c r="C55" s="24"/>
      <c r="D55" s="24"/>
      <c r="E55" s="24"/>
      <c r="F55" s="1"/>
    </row>
    <row r="56" spans="1:6" ht="20.25">
      <c r="A56" s="5"/>
      <c r="B56" s="21" t="s">
        <v>22</v>
      </c>
      <c r="C56" s="24">
        <v>1974</v>
      </c>
      <c r="D56" s="24">
        <v>85424</v>
      </c>
      <c r="E56" s="24">
        <f>C56-D56</f>
        <v>-83450</v>
      </c>
      <c r="F56" s="1"/>
    </row>
    <row r="57" spans="1:6" ht="20.25">
      <c r="A57" s="5"/>
      <c r="B57" s="22"/>
      <c r="C57" s="24"/>
      <c r="D57" s="24"/>
      <c r="E57" s="24"/>
      <c r="F57" s="1"/>
    </row>
    <row r="58" spans="1:6" ht="20.25">
      <c r="A58" s="5"/>
      <c r="B58" s="22" t="s">
        <v>15</v>
      </c>
      <c r="C58" s="7"/>
      <c r="D58" s="7">
        <v>72400</v>
      </c>
      <c r="E58" s="7">
        <f>C58-D58</f>
        <v>-72400</v>
      </c>
      <c r="F58" s="1"/>
    </row>
    <row r="59" spans="1:6" ht="20.25">
      <c r="A59" s="5"/>
      <c r="B59" s="23"/>
      <c r="C59" s="7"/>
      <c r="D59" s="7"/>
      <c r="E59" s="7"/>
      <c r="F59" s="1"/>
    </row>
    <row r="60" spans="1:6" ht="20.25">
      <c r="A60" s="5"/>
      <c r="B60" s="21" t="s">
        <v>13</v>
      </c>
      <c r="C60" s="7">
        <f>C56-C58</f>
        <v>1974</v>
      </c>
      <c r="D60" s="7">
        <f>D56-D58</f>
        <v>13024</v>
      </c>
      <c r="E60" s="7">
        <f>C60-D60</f>
        <v>-11050</v>
      </c>
      <c r="F60" s="1"/>
    </row>
    <row r="61" spans="1:6" ht="20.25">
      <c r="A61" s="5"/>
      <c r="B61" s="21"/>
      <c r="C61" s="7"/>
      <c r="D61" s="7"/>
      <c r="E61" s="7"/>
      <c r="F61" s="1"/>
    </row>
    <row r="62" spans="1:6" ht="20.25">
      <c r="A62" s="5"/>
      <c r="B62" s="21" t="s">
        <v>23</v>
      </c>
      <c r="C62" s="24">
        <v>13910</v>
      </c>
      <c r="D62" s="24">
        <v>7205</v>
      </c>
      <c r="E62" s="24">
        <f>C62-D62</f>
        <v>6705</v>
      </c>
      <c r="F62" s="1"/>
    </row>
    <row r="63" spans="1:6" ht="18">
      <c r="A63" s="5"/>
      <c r="B63" s="24"/>
      <c r="C63" s="24"/>
      <c r="D63" s="24"/>
      <c r="E63" s="24"/>
      <c r="F63" s="1"/>
    </row>
    <row r="64" spans="1:6" ht="20.25">
      <c r="A64" s="5"/>
      <c r="B64" s="21" t="s">
        <v>24</v>
      </c>
      <c r="C64" s="24">
        <v>16680</v>
      </c>
      <c r="D64" s="24">
        <v>80371</v>
      </c>
      <c r="E64" s="24">
        <f>C64-D64</f>
        <v>-63691</v>
      </c>
      <c r="F64" s="1"/>
    </row>
    <row r="65" spans="1:6" ht="20.25">
      <c r="A65" s="5"/>
      <c r="B65" s="22"/>
      <c r="C65" s="24"/>
      <c r="D65" s="24"/>
      <c r="E65" s="24"/>
      <c r="F65" s="1"/>
    </row>
    <row r="66" spans="1:6" ht="20.25">
      <c r="A66" s="5"/>
      <c r="B66" s="22" t="s">
        <v>15</v>
      </c>
      <c r="C66" s="7"/>
      <c r="D66" s="7">
        <v>59500</v>
      </c>
      <c r="E66" s="7">
        <f>C66-D66</f>
        <v>-59500</v>
      </c>
      <c r="F66" s="1"/>
    </row>
    <row r="67" spans="1:6" ht="20.25">
      <c r="A67" s="5"/>
      <c r="B67" s="23"/>
      <c r="C67" s="7"/>
      <c r="D67" s="7"/>
      <c r="E67" s="7"/>
      <c r="F67" s="1"/>
    </row>
    <row r="68" spans="1:6" ht="20.25">
      <c r="A68" s="5"/>
      <c r="B68" s="21" t="s">
        <v>13</v>
      </c>
      <c r="C68" s="7">
        <f>C64-C66</f>
        <v>16680</v>
      </c>
      <c r="D68" s="7">
        <f>D64-D66</f>
        <v>20871</v>
      </c>
      <c r="E68" s="7">
        <f>C68-D68</f>
        <v>-4191</v>
      </c>
      <c r="F68" s="1"/>
    </row>
    <row r="69" spans="1:6" ht="20.25">
      <c r="A69" s="5"/>
      <c r="B69" s="21"/>
      <c r="C69" s="24"/>
      <c r="D69" s="24"/>
      <c r="E69" s="24"/>
      <c r="F69" s="1"/>
    </row>
    <row r="70" spans="1:6" ht="18">
      <c r="A70" s="5"/>
      <c r="B70" s="7" t="s">
        <v>25</v>
      </c>
      <c r="C70" s="24">
        <v>22162</v>
      </c>
      <c r="D70" s="24">
        <v>230447</v>
      </c>
      <c r="E70" s="24">
        <f>C70-D70</f>
        <v>-208285</v>
      </c>
      <c r="F70" s="1"/>
    </row>
    <row r="71" spans="1:6" ht="20.25">
      <c r="A71" s="5"/>
      <c r="B71" s="22"/>
      <c r="C71" s="24"/>
      <c r="D71" s="24"/>
      <c r="E71" s="24"/>
      <c r="F71" s="1"/>
    </row>
    <row r="72" spans="1:6" ht="20.25">
      <c r="A72" s="5"/>
      <c r="B72" s="22" t="s">
        <v>15</v>
      </c>
      <c r="C72" s="7"/>
      <c r="D72" s="7">
        <v>208081</v>
      </c>
      <c r="E72" s="7">
        <f>C72-D72</f>
        <v>-208081</v>
      </c>
      <c r="F72" s="1"/>
    </row>
    <row r="73" spans="1:6" ht="20.25">
      <c r="A73" s="5"/>
      <c r="B73" s="23"/>
      <c r="C73" s="7" t="s">
        <v>0</v>
      </c>
      <c r="D73" s="7"/>
      <c r="E73" s="7"/>
      <c r="F73" s="1"/>
    </row>
    <row r="74" spans="1:6" ht="20.25">
      <c r="A74" s="5"/>
      <c r="B74" s="21" t="s">
        <v>13</v>
      </c>
      <c r="C74" s="7">
        <f>C70-C72</f>
        <v>22162</v>
      </c>
      <c r="D74" s="7">
        <f>D70-D72</f>
        <v>22366</v>
      </c>
      <c r="E74" s="7">
        <f>C74-D74</f>
        <v>-204</v>
      </c>
      <c r="F74" s="1"/>
    </row>
    <row r="75" spans="1:6" ht="20.25">
      <c r="A75" s="5"/>
      <c r="B75" s="21"/>
      <c r="C75" s="24"/>
      <c r="D75" s="24"/>
      <c r="E75" s="24"/>
      <c r="F75" s="1"/>
    </row>
    <row r="76" spans="1:6" ht="18">
      <c r="A76" s="5"/>
      <c r="B76" s="7" t="s">
        <v>26</v>
      </c>
      <c r="C76" s="24">
        <v>91031</v>
      </c>
      <c r="D76" s="24">
        <v>61111</v>
      </c>
      <c r="E76" s="24">
        <f>C76-D76</f>
        <v>29920</v>
      </c>
      <c r="F76" s="1"/>
    </row>
    <row r="77" spans="1:6" ht="20.25">
      <c r="A77" s="5"/>
      <c r="B77" s="22"/>
      <c r="C77" s="24"/>
      <c r="D77" s="24"/>
      <c r="E77" s="24"/>
      <c r="F77" s="1"/>
    </row>
    <row r="78" spans="1:6" ht="18">
      <c r="A78" s="5"/>
      <c r="B78" s="24" t="s">
        <v>27</v>
      </c>
      <c r="C78" s="24"/>
      <c r="D78" s="24"/>
      <c r="E78" s="24"/>
      <c r="F78" s="1"/>
    </row>
    <row r="79" spans="1:6" ht="18">
      <c r="A79" s="5"/>
      <c r="B79" s="24" t="s">
        <v>28</v>
      </c>
      <c r="C79" s="24">
        <f>SUM(C85,C91:C91)</f>
        <v>537071</v>
      </c>
      <c r="D79" s="24">
        <f>SUM(D85,D91:D91)</f>
        <v>511289</v>
      </c>
      <c r="E79" s="24">
        <f>C79-D79</f>
        <v>25782</v>
      </c>
      <c r="F79" s="1"/>
    </row>
    <row r="80" spans="1:6" ht="20.25">
      <c r="A80" s="5"/>
      <c r="B80" s="22"/>
      <c r="C80" s="24"/>
      <c r="D80" s="24"/>
      <c r="E80" s="24"/>
      <c r="F80" s="1"/>
    </row>
    <row r="81" spans="1:6" ht="20.25">
      <c r="A81" s="5"/>
      <c r="B81" s="22" t="s">
        <v>15</v>
      </c>
      <c r="C81" s="7">
        <v>299062</v>
      </c>
      <c r="D81" s="7">
        <v>348296</v>
      </c>
      <c r="E81" s="7">
        <f>C81-D81</f>
        <v>-49234</v>
      </c>
      <c r="F81" s="1"/>
    </row>
    <row r="82" spans="1:6" ht="20.25">
      <c r="A82" s="5"/>
      <c r="B82" s="23"/>
      <c r="C82" s="7"/>
      <c r="D82" s="7"/>
      <c r="E82" s="7"/>
      <c r="F82" s="1"/>
    </row>
    <row r="83" spans="1:6" ht="20.25">
      <c r="A83" s="5"/>
      <c r="B83" s="21" t="s">
        <v>13</v>
      </c>
      <c r="C83" s="7">
        <f>C79-C81</f>
        <v>238009</v>
      </c>
      <c r="D83" s="7">
        <f>D79-D81</f>
        <v>162993</v>
      </c>
      <c r="E83" s="7">
        <f>C83-D83</f>
        <v>75016</v>
      </c>
      <c r="F83" s="1"/>
    </row>
    <row r="84" spans="1:6" ht="20.25">
      <c r="A84" s="5"/>
      <c r="B84" s="22"/>
      <c r="C84" s="24"/>
      <c r="D84" s="24"/>
      <c r="E84" s="24"/>
      <c r="F84" s="1"/>
    </row>
    <row r="85" spans="1:6" ht="18">
      <c r="A85" s="5"/>
      <c r="B85" s="24" t="s">
        <v>29</v>
      </c>
      <c r="C85" s="24">
        <v>341531</v>
      </c>
      <c r="D85" s="24">
        <v>348296</v>
      </c>
      <c r="E85" s="24">
        <f>C85-D85</f>
        <v>-6765</v>
      </c>
      <c r="F85" s="1"/>
    </row>
    <row r="86" spans="1:6" ht="20.25">
      <c r="A86" s="5"/>
      <c r="B86" s="22"/>
      <c r="C86" s="24"/>
      <c r="D86" s="24"/>
      <c r="E86" s="24"/>
      <c r="F86" s="1"/>
    </row>
    <row r="87" spans="1:6" ht="20.25">
      <c r="A87" s="5"/>
      <c r="B87" s="22" t="s">
        <v>15</v>
      </c>
      <c r="C87" s="7">
        <v>299062</v>
      </c>
      <c r="D87" s="7">
        <v>348296</v>
      </c>
      <c r="E87" s="7">
        <f>C87-D87</f>
        <v>-49234</v>
      </c>
      <c r="F87" s="1"/>
    </row>
    <row r="88" spans="1:6" ht="20.25">
      <c r="A88" s="5"/>
      <c r="B88" s="23"/>
      <c r="C88" s="7"/>
      <c r="D88" s="7"/>
      <c r="E88" s="7"/>
      <c r="F88" s="1"/>
    </row>
    <row r="89" spans="1:6" ht="20.25">
      <c r="A89" s="5"/>
      <c r="B89" s="21" t="s">
        <v>13</v>
      </c>
      <c r="C89" s="7">
        <f>C85-C87</f>
        <v>42469</v>
      </c>
      <c r="D89" s="7"/>
      <c r="E89" s="7">
        <f>C89-D89</f>
        <v>42469</v>
      </c>
      <c r="F89" s="1"/>
    </row>
    <row r="90" spans="1:6" ht="20.25">
      <c r="A90" s="5"/>
      <c r="B90" s="21"/>
      <c r="C90" s="24"/>
      <c r="D90" s="24"/>
      <c r="E90" s="24"/>
      <c r="F90" s="1"/>
    </row>
    <row r="91" spans="1:6" ht="18">
      <c r="A91" s="5"/>
      <c r="B91" s="24" t="s">
        <v>30</v>
      </c>
      <c r="C91" s="24">
        <f>SUM(C93,C101)</f>
        <v>195540</v>
      </c>
      <c r="D91" s="24">
        <f>SUM(D93,D101)</f>
        <v>162993</v>
      </c>
      <c r="E91" s="24">
        <f>C91-D91</f>
        <v>32547</v>
      </c>
      <c r="F91" s="1"/>
    </row>
    <row r="92" spans="1:6" ht="18">
      <c r="A92" s="5"/>
      <c r="B92" s="7"/>
      <c r="C92" s="24"/>
      <c r="D92" s="24"/>
      <c r="E92" s="24"/>
      <c r="F92" s="1"/>
    </row>
    <row r="93" spans="1:6" ht="20.25">
      <c r="A93" s="5"/>
      <c r="B93" s="26" t="s">
        <v>31</v>
      </c>
      <c r="C93" s="24"/>
      <c r="D93" s="24">
        <f>SUM(D95,D97,D99)</f>
        <v>112968</v>
      </c>
      <c r="E93" s="24">
        <f>C93-D93</f>
        <v>-112968</v>
      </c>
      <c r="F93" s="1"/>
    </row>
    <row r="94" spans="1:6" ht="20.25">
      <c r="A94" s="5"/>
      <c r="B94" s="22"/>
      <c r="C94" s="24"/>
      <c r="D94" s="24"/>
      <c r="E94" s="24"/>
      <c r="F94" s="1"/>
    </row>
    <row r="95" spans="1:6" ht="20.25">
      <c r="A95" s="5"/>
      <c r="B95" s="22" t="s">
        <v>32</v>
      </c>
      <c r="C95" s="7"/>
      <c r="D95" s="7">
        <v>84300</v>
      </c>
      <c r="E95" s="7">
        <f>C95-D95</f>
        <v>-84300</v>
      </c>
      <c r="F95" s="1"/>
    </row>
    <row r="96" spans="1:6" ht="20.25">
      <c r="A96" s="5"/>
      <c r="B96" s="22"/>
      <c r="C96" s="7"/>
      <c r="D96" s="7"/>
      <c r="E96" s="7"/>
      <c r="F96" s="1"/>
    </row>
    <row r="97" spans="1:6" ht="20.25">
      <c r="A97" s="5"/>
      <c r="B97" s="22" t="s">
        <v>33</v>
      </c>
      <c r="C97" s="7"/>
      <c r="D97" s="7">
        <v>26800</v>
      </c>
      <c r="E97" s="7">
        <f>C97-D97</f>
        <v>-26800</v>
      </c>
      <c r="F97" s="1"/>
    </row>
    <row r="98" spans="1:6" ht="20.25">
      <c r="A98" s="5"/>
      <c r="B98" s="22"/>
      <c r="C98" s="7"/>
      <c r="D98" s="7"/>
      <c r="E98" s="7"/>
      <c r="F98" s="1"/>
    </row>
    <row r="99" spans="1:6" ht="20.25">
      <c r="A99" s="5"/>
      <c r="B99" s="22" t="s">
        <v>34</v>
      </c>
      <c r="C99" s="7"/>
      <c r="D99" s="7">
        <v>1868</v>
      </c>
      <c r="E99" s="7">
        <f>C99-D99</f>
        <v>-1868</v>
      </c>
      <c r="F99" s="1"/>
    </row>
    <row r="100" spans="1:6" ht="20.25">
      <c r="A100" s="5"/>
      <c r="B100" s="22" t="s">
        <v>0</v>
      </c>
      <c r="C100" s="7"/>
      <c r="D100" s="7"/>
      <c r="E100" s="7"/>
      <c r="F100" s="1"/>
    </row>
    <row r="101" spans="1:6" ht="20.25">
      <c r="A101" s="5"/>
      <c r="B101" s="26" t="s">
        <v>35</v>
      </c>
      <c r="C101" s="24">
        <f>SUM(C103,C105,C107,C109)</f>
        <v>195540</v>
      </c>
      <c r="D101" s="24">
        <f>SUM(D103,D105,D107,D109)</f>
        <v>50025</v>
      </c>
      <c r="E101" s="24">
        <f>C101-D101</f>
        <v>145515</v>
      </c>
      <c r="F101" s="1"/>
    </row>
    <row r="102" spans="1:6" ht="20.25">
      <c r="A102" s="5"/>
      <c r="B102" s="22"/>
      <c r="C102" s="24"/>
      <c r="D102" s="24"/>
      <c r="E102" s="24"/>
      <c r="F102" s="1"/>
    </row>
    <row r="103" spans="1:6" ht="20.25">
      <c r="A103" s="5"/>
      <c r="B103" s="22" t="s">
        <v>32</v>
      </c>
      <c r="C103" s="7">
        <v>18613</v>
      </c>
      <c r="D103" s="7"/>
      <c r="E103" s="7">
        <f>C103-D103</f>
        <v>18613</v>
      </c>
      <c r="F103" s="1"/>
    </row>
    <row r="104" spans="1:6" ht="20.25">
      <c r="A104" s="5"/>
      <c r="B104" s="22"/>
      <c r="C104" s="7"/>
      <c r="D104" s="7"/>
      <c r="E104" s="7"/>
      <c r="F104" s="1"/>
    </row>
    <row r="105" spans="1:6" ht="20.25">
      <c r="A105" s="5"/>
      <c r="B105" s="22" t="s">
        <v>36</v>
      </c>
      <c r="C105" s="7">
        <v>83794</v>
      </c>
      <c r="D105" s="7">
        <v>50025</v>
      </c>
      <c r="E105" s="7">
        <f>C105-D105</f>
        <v>33769</v>
      </c>
      <c r="F105" s="1"/>
    </row>
    <row r="106" spans="1:6" ht="20.25">
      <c r="A106" s="5"/>
      <c r="B106" s="22"/>
      <c r="C106" s="7"/>
      <c r="D106" s="7"/>
      <c r="E106" s="7"/>
      <c r="F106" s="1"/>
    </row>
    <row r="107" spans="1:6" ht="20.25">
      <c r="A107" s="5"/>
      <c r="B107" s="22" t="s">
        <v>33</v>
      </c>
      <c r="C107" s="7">
        <v>19600</v>
      </c>
      <c r="D107" s="7"/>
      <c r="E107" s="7">
        <f>C107-D107</f>
        <v>19600</v>
      </c>
      <c r="F107" s="1"/>
    </row>
    <row r="108" spans="1:6" ht="20.25">
      <c r="A108" s="5"/>
      <c r="B108" s="22"/>
      <c r="C108" s="7"/>
      <c r="D108" s="7"/>
      <c r="E108" s="7"/>
      <c r="F108" s="1"/>
    </row>
    <row r="109" spans="1:6" ht="20.25">
      <c r="A109" s="5"/>
      <c r="B109" s="22" t="s">
        <v>37</v>
      </c>
      <c r="C109" s="7">
        <v>73533</v>
      </c>
      <c r="D109" s="7"/>
      <c r="E109" s="7">
        <f>C109-D109</f>
        <v>73533</v>
      </c>
      <c r="F109" s="1"/>
    </row>
    <row r="110" spans="1:6" ht="20.25">
      <c r="A110" s="5"/>
      <c r="B110" s="22"/>
      <c r="C110" s="7"/>
      <c r="D110" s="7"/>
      <c r="E110" s="7"/>
      <c r="F110" s="1"/>
    </row>
    <row r="111" spans="1:6" ht="18">
      <c r="A111" s="5"/>
      <c r="B111" s="24" t="s">
        <v>38</v>
      </c>
      <c r="C111" s="24"/>
      <c r="D111" s="24">
        <f>97443-28600</f>
        <v>68843</v>
      </c>
      <c r="E111" s="24">
        <f>C111-D111</f>
        <v>-68843</v>
      </c>
      <c r="F111" s="1"/>
    </row>
    <row r="112" spans="1:6" ht="20.25">
      <c r="A112" s="5"/>
      <c r="B112" s="22"/>
      <c r="C112" s="24"/>
      <c r="D112" s="24"/>
      <c r="E112" s="24"/>
      <c r="F112" s="1"/>
    </row>
    <row r="113" spans="1:6" ht="20.25">
      <c r="A113" s="5"/>
      <c r="B113" s="22"/>
      <c r="C113" s="7"/>
      <c r="D113" s="7"/>
      <c r="E113" s="24"/>
      <c r="F113" s="1"/>
    </row>
    <row r="114" spans="1:6" ht="20.25">
      <c r="A114" s="5"/>
      <c r="B114" s="22"/>
      <c r="C114" s="24"/>
      <c r="D114" s="24"/>
      <c r="E114" s="24"/>
      <c r="F114" s="1"/>
    </row>
    <row r="115" spans="1:6" ht="18">
      <c r="A115" s="5"/>
      <c r="B115" s="24" t="s">
        <v>39</v>
      </c>
      <c r="C115" s="24">
        <f>SUM(C19,C79,C111)</f>
        <v>1834992</v>
      </c>
      <c r="D115" s="24">
        <f>SUM(D19,D79,D111)</f>
        <v>1834992</v>
      </c>
      <c r="E115" s="24">
        <f>C115-D115</f>
        <v>0</v>
      </c>
      <c r="F115" s="1"/>
    </row>
    <row r="116" spans="1:6" ht="18">
      <c r="A116" s="5"/>
      <c r="B116" s="7"/>
      <c r="C116" s="24"/>
      <c r="D116" s="24"/>
      <c r="E116" s="24"/>
      <c r="F116" s="1"/>
    </row>
    <row r="117" spans="1:6" ht="18">
      <c r="A117" s="5"/>
      <c r="B117" s="7"/>
      <c r="C117" s="7"/>
      <c r="D117" s="7"/>
      <c r="E117" s="7"/>
      <c r="F117" s="1"/>
    </row>
    <row r="118" spans="1:6" ht="18">
      <c r="A118" s="5"/>
      <c r="B118" s="24"/>
      <c r="C118" s="7"/>
      <c r="D118" s="7"/>
      <c r="E118" s="7"/>
      <c r="F118" s="1"/>
    </row>
    <row r="119" spans="1:6" ht="18">
      <c r="A119" s="5"/>
      <c r="B119" s="7"/>
      <c r="C119" s="7"/>
      <c r="D119" s="7"/>
      <c r="E119" s="7"/>
      <c r="F119" s="1"/>
    </row>
    <row r="120" spans="1:6" ht="18">
      <c r="A120" s="5"/>
      <c r="B120" s="7"/>
      <c r="C120" s="7"/>
      <c r="D120" s="7"/>
      <c r="E120" s="7"/>
      <c r="F120" s="1"/>
    </row>
    <row r="121" spans="1:6" ht="18">
      <c r="A121" s="5"/>
      <c r="B121" s="7"/>
      <c r="C121" s="7"/>
      <c r="D121" s="7"/>
      <c r="E121" s="7"/>
      <c r="F121" s="1"/>
    </row>
    <row r="122" spans="1:6" ht="18">
      <c r="A122" s="5"/>
      <c r="B122" s="6"/>
      <c r="C122" s="7"/>
      <c r="D122" s="6"/>
      <c r="E122" s="7"/>
      <c r="F122" s="1"/>
    </row>
    <row r="123" spans="1:6" ht="18">
      <c r="A123" s="5"/>
      <c r="B123" s="6"/>
      <c r="C123" s="7"/>
      <c r="D123" s="6"/>
      <c r="E123" s="7"/>
      <c r="F123" s="1"/>
    </row>
    <row r="124" spans="1:6" ht="18">
      <c r="A124" s="5"/>
      <c r="B124" s="6"/>
      <c r="C124" s="6"/>
      <c r="D124" s="6"/>
      <c r="E124" s="6"/>
      <c r="F124" s="1"/>
    </row>
    <row r="125" spans="2:6" ht="17.25">
      <c r="B125" s="4"/>
      <c r="C125" s="4"/>
      <c r="D125" s="4"/>
      <c r="E125" s="4"/>
      <c r="F125" s="1"/>
    </row>
  </sheetData>
  <sheetProtection/>
  <printOptions/>
  <pageMargins left="0.65" right="0.65" top="0.63" bottom="0.31" header="0.5" footer="0.29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SKerimova</cp:lastModifiedBy>
  <cp:lastPrinted>2001-08-30T00:13:00Z</cp:lastPrinted>
  <dcterms:created xsi:type="dcterms:W3CDTF">2000-03-02T19:21:23Z</dcterms:created>
  <dcterms:modified xsi:type="dcterms:W3CDTF">2010-05-24T10:28:16Z</dcterms:modified>
  <cp:category/>
  <cp:version/>
  <cp:contentType/>
  <cp:contentStatus/>
</cp:coreProperties>
</file>