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3.24\separate 03.24\"/>
    </mc:Choice>
  </mc:AlternateContent>
  <xr:revisionPtr revIDLastSave="0" documentId="8_{22226F76-282D-4B47-B0BF-7922F3740265}" xr6:coauthVersionLast="47" xr6:coauthVersionMax="47" xr10:uidLastSave="{00000000-0000-0000-0000-000000000000}"/>
  <bookViews>
    <workbookView xWindow="28680" yWindow="-120" windowWidth="38640" windowHeight="21120" xr2:uid="{E7198461-C18C-4796-B654-22BCA37709C4}"/>
  </bookViews>
  <sheets>
    <sheet name="2.13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'2.13'!$A$1:$AE$201</definedName>
    <definedName name="_xlnm.Print_Titles" localSheetId="0">'2.13'!$A:$A,'2.13'!$2:$3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75" i="1" l="1"/>
  <c r="Y75" i="1" s="1"/>
  <c r="Z75" i="1"/>
  <c r="V75" i="1"/>
  <c r="S75" i="1"/>
  <c r="R75" i="1"/>
  <c r="O75" i="1"/>
  <c r="L75" i="1"/>
  <c r="K75" i="1"/>
  <c r="J75" i="1"/>
  <c r="I75" i="1"/>
  <c r="C75" i="1" s="1"/>
  <c r="H75" i="1"/>
  <c r="G75" i="1"/>
  <c r="E75" i="1" s="1"/>
  <c r="F75" i="1"/>
  <c r="AC74" i="1"/>
  <c r="Z74" i="1"/>
  <c r="Y74" i="1"/>
  <c r="V74" i="1"/>
  <c r="S74" i="1"/>
  <c r="R74" i="1"/>
  <c r="O74" i="1"/>
  <c r="K74" i="1" s="1"/>
  <c r="L74" i="1"/>
  <c r="J74" i="1"/>
  <c r="I74" i="1"/>
  <c r="H74" i="1"/>
  <c r="G74" i="1"/>
  <c r="F74" i="1"/>
  <c r="E74" i="1"/>
  <c r="D74" i="1"/>
  <c r="C74" i="1"/>
  <c r="B74" i="1"/>
  <c r="AC73" i="1"/>
  <c r="Y73" i="1" s="1"/>
  <c r="Z73" i="1"/>
  <c r="V73" i="1"/>
  <c r="R73" i="1" s="1"/>
  <c r="S73" i="1"/>
  <c r="O73" i="1"/>
  <c r="L73" i="1"/>
  <c r="K73" i="1"/>
  <c r="J73" i="1"/>
  <c r="I73" i="1"/>
  <c r="H73" i="1"/>
  <c r="G73" i="1"/>
  <c r="E73" i="1" s="1"/>
  <c r="F73" i="1"/>
  <c r="D73" i="1"/>
  <c r="C73" i="1"/>
  <c r="B73" i="1" s="1"/>
  <c r="AE72" i="1"/>
  <c r="AD72" i="1"/>
  <c r="AC72" i="1"/>
  <c r="AB72" i="1"/>
  <c r="AA72" i="1"/>
  <c r="Z72" i="1"/>
  <c r="Y72" i="1"/>
  <c r="X72" i="1"/>
  <c r="W72" i="1"/>
  <c r="V72" i="1"/>
  <c r="U72" i="1"/>
  <c r="S72" i="1" s="1"/>
  <c r="R72" i="1" s="1"/>
  <c r="T72" i="1"/>
  <c r="Q72" i="1"/>
  <c r="P72" i="1"/>
  <c r="O72" i="1"/>
  <c r="N72" i="1"/>
  <c r="M72" i="1"/>
  <c r="L72" i="1" s="1"/>
  <c r="K72" i="1" s="1"/>
  <c r="J72" i="1"/>
  <c r="I72" i="1"/>
  <c r="H72" i="1"/>
  <c r="G72" i="1"/>
  <c r="D72" i="1" s="1"/>
  <c r="AC71" i="1"/>
  <c r="Y71" i="1" s="1"/>
  <c r="Z71" i="1"/>
  <c r="V71" i="1"/>
  <c r="S71" i="1"/>
  <c r="R71" i="1"/>
  <c r="O71" i="1"/>
  <c r="L71" i="1"/>
  <c r="K71" i="1" s="1"/>
  <c r="J71" i="1"/>
  <c r="I71" i="1"/>
  <c r="H71" i="1"/>
  <c r="G71" i="1"/>
  <c r="E71" i="1" s="1"/>
  <c r="F71" i="1"/>
  <c r="D71" i="1"/>
  <c r="C71" i="1"/>
  <c r="B71" i="1"/>
  <c r="AC70" i="1"/>
  <c r="Z70" i="1"/>
  <c r="Y70" i="1"/>
  <c r="V70" i="1"/>
  <c r="S70" i="1"/>
  <c r="R70" i="1"/>
  <c r="O70" i="1"/>
  <c r="K70" i="1" s="1"/>
  <c r="L70" i="1"/>
  <c r="J70" i="1"/>
  <c r="I70" i="1"/>
  <c r="H70" i="1"/>
  <c r="G70" i="1"/>
  <c r="F70" i="1"/>
  <c r="C70" i="1" s="1"/>
  <c r="B70" i="1" s="1"/>
  <c r="E70" i="1"/>
  <c r="D70" i="1"/>
  <c r="AC69" i="1"/>
  <c r="Y69" i="1" s="1"/>
  <c r="Z69" i="1"/>
  <c r="V69" i="1"/>
  <c r="S69" i="1"/>
  <c r="R69" i="1"/>
  <c r="O69" i="1"/>
  <c r="L69" i="1"/>
  <c r="K69" i="1"/>
  <c r="J69" i="1"/>
  <c r="D69" i="1" s="1"/>
  <c r="I69" i="1"/>
  <c r="H69" i="1" s="1"/>
  <c r="G69" i="1"/>
  <c r="E69" i="1" s="1"/>
  <c r="F69" i="1"/>
  <c r="AC68" i="1"/>
  <c r="Z68" i="1"/>
  <c r="Y68" i="1"/>
  <c r="V68" i="1"/>
  <c r="S68" i="1"/>
  <c r="R68" i="1"/>
  <c r="O68" i="1"/>
  <c r="K68" i="1" s="1"/>
  <c r="L68" i="1"/>
  <c r="J68" i="1"/>
  <c r="I68" i="1"/>
  <c r="H68" i="1"/>
  <c r="G68" i="1"/>
  <c r="F68" i="1"/>
  <c r="E68" i="1"/>
  <c r="D68" i="1"/>
  <c r="C68" i="1"/>
  <c r="B68" i="1"/>
  <c r="AC67" i="1"/>
  <c r="Y67" i="1" s="1"/>
  <c r="Z67" i="1"/>
  <c r="V67" i="1"/>
  <c r="S67" i="1"/>
  <c r="R67" i="1"/>
  <c r="O67" i="1"/>
  <c r="L67" i="1"/>
  <c r="K67" i="1"/>
  <c r="J67" i="1"/>
  <c r="I67" i="1"/>
  <c r="C67" i="1" s="1"/>
  <c r="H67" i="1"/>
  <c r="G67" i="1"/>
  <c r="E67" i="1" s="1"/>
  <c r="F67" i="1"/>
  <c r="AC66" i="1"/>
  <c r="Z66" i="1"/>
  <c r="Y66" i="1"/>
  <c r="V66" i="1"/>
  <c r="S66" i="1"/>
  <c r="R66" i="1"/>
  <c r="O66" i="1"/>
  <c r="K66" i="1" s="1"/>
  <c r="L66" i="1"/>
  <c r="J66" i="1"/>
  <c r="H66" i="1" s="1"/>
  <c r="I66" i="1"/>
  <c r="G66" i="1"/>
  <c r="F66" i="1"/>
  <c r="E66" i="1"/>
  <c r="C66" i="1"/>
  <c r="AC64" i="1"/>
  <c r="Y64" i="1" s="1"/>
  <c r="Z64" i="1"/>
  <c r="V64" i="1"/>
  <c r="S64" i="1"/>
  <c r="R64" i="1" s="1"/>
  <c r="O64" i="1"/>
  <c r="L64" i="1"/>
  <c r="K64" i="1"/>
  <c r="J64" i="1"/>
  <c r="I64" i="1"/>
  <c r="H64" i="1"/>
  <c r="G64" i="1"/>
  <c r="E64" i="1" s="1"/>
  <c r="F64" i="1"/>
  <c r="D64" i="1"/>
  <c r="C64" i="1"/>
  <c r="B64" i="1"/>
  <c r="AC63" i="1"/>
  <c r="Z63" i="1"/>
  <c r="Y63" i="1"/>
  <c r="V63" i="1"/>
  <c r="S63" i="1"/>
  <c r="R63" i="1"/>
  <c r="O63" i="1"/>
  <c r="K63" i="1" s="1"/>
  <c r="L63" i="1"/>
  <c r="J63" i="1"/>
  <c r="I63" i="1"/>
  <c r="C63" i="1" s="1"/>
  <c r="H63" i="1"/>
  <c r="G63" i="1"/>
  <c r="E63" i="1" s="1"/>
  <c r="F63" i="1"/>
  <c r="AC62" i="1"/>
  <c r="Y62" i="1" s="1"/>
  <c r="Z62" i="1"/>
  <c r="V62" i="1"/>
  <c r="S62" i="1"/>
  <c r="R62" i="1"/>
  <c r="O62" i="1"/>
  <c r="L62" i="1"/>
  <c r="K62" i="1" s="1"/>
  <c r="J62" i="1"/>
  <c r="I62" i="1"/>
  <c r="H62" i="1"/>
  <c r="G62" i="1"/>
  <c r="E62" i="1" s="1"/>
  <c r="F62" i="1"/>
  <c r="D62" i="1"/>
  <c r="C62" i="1"/>
  <c r="B62" i="1"/>
  <c r="AC61" i="1"/>
  <c r="Z61" i="1"/>
  <c r="Y61" i="1"/>
  <c r="V61" i="1"/>
  <c r="S61" i="1"/>
  <c r="R61" i="1"/>
  <c r="O61" i="1"/>
  <c r="K61" i="1" s="1"/>
  <c r="L61" i="1"/>
  <c r="J61" i="1"/>
  <c r="I61" i="1"/>
  <c r="H61" i="1"/>
  <c r="G61" i="1"/>
  <c r="F61" i="1"/>
  <c r="C61" i="1" s="1"/>
  <c r="B61" i="1" s="1"/>
  <c r="E61" i="1"/>
  <c r="D61" i="1"/>
  <c r="AC60" i="1"/>
  <c r="Y60" i="1" s="1"/>
  <c r="Z60" i="1"/>
  <c r="V60" i="1"/>
  <c r="S60" i="1"/>
  <c r="R60" i="1"/>
  <c r="O60" i="1"/>
  <c r="L60" i="1"/>
  <c r="K60" i="1"/>
  <c r="J60" i="1"/>
  <c r="D60" i="1" s="1"/>
  <c r="I60" i="1"/>
  <c r="H60" i="1" s="1"/>
  <c r="G60" i="1"/>
  <c r="E60" i="1" s="1"/>
  <c r="F60" i="1"/>
  <c r="AC59" i="1"/>
  <c r="Z59" i="1"/>
  <c r="Y59" i="1"/>
  <c r="V59" i="1"/>
  <c r="S59" i="1"/>
  <c r="R59" i="1"/>
  <c r="O59" i="1"/>
  <c r="K59" i="1" s="1"/>
  <c r="L59" i="1"/>
  <c r="J59" i="1"/>
  <c r="I59" i="1"/>
  <c r="H59" i="1"/>
  <c r="G59" i="1"/>
  <c r="F59" i="1"/>
  <c r="E59" i="1"/>
  <c r="D59" i="1"/>
  <c r="C59" i="1"/>
  <c r="B59" i="1"/>
  <c r="AC58" i="1"/>
  <c r="Y58" i="1" s="1"/>
  <c r="Z58" i="1"/>
  <c r="V58" i="1"/>
  <c r="S58" i="1"/>
  <c r="R58" i="1"/>
  <c r="O58" i="1"/>
  <c r="L58" i="1"/>
  <c r="K58" i="1"/>
  <c r="J58" i="1"/>
  <c r="I58" i="1"/>
  <c r="C58" i="1" s="1"/>
  <c r="H58" i="1"/>
  <c r="G58" i="1"/>
  <c r="E58" i="1" s="1"/>
  <c r="F58" i="1"/>
  <c r="AC57" i="1"/>
  <c r="Z57" i="1"/>
  <c r="Y57" i="1"/>
  <c r="V57" i="1"/>
  <c r="S57" i="1"/>
  <c r="R57" i="1"/>
  <c r="O57" i="1"/>
  <c r="K57" i="1" s="1"/>
  <c r="L57" i="1"/>
  <c r="J57" i="1"/>
  <c r="H57" i="1" s="1"/>
  <c r="I57" i="1"/>
  <c r="G57" i="1"/>
  <c r="F57" i="1"/>
  <c r="E57" i="1"/>
  <c r="C57" i="1"/>
  <c r="AC56" i="1"/>
  <c r="Y56" i="1" s="1"/>
  <c r="Z56" i="1"/>
  <c r="V56" i="1"/>
  <c r="S56" i="1"/>
  <c r="R56" i="1" s="1"/>
  <c r="O56" i="1"/>
  <c r="L56" i="1"/>
  <c r="K56" i="1"/>
  <c r="J56" i="1"/>
  <c r="I56" i="1"/>
  <c r="H56" i="1"/>
  <c r="G56" i="1"/>
  <c r="E56" i="1" s="1"/>
  <c r="F56" i="1"/>
  <c r="D56" i="1"/>
  <c r="C56" i="1"/>
  <c r="B56" i="1"/>
  <c r="AC55" i="1"/>
  <c r="Z55" i="1"/>
  <c r="Y55" i="1"/>
  <c r="V55" i="1"/>
  <c r="S55" i="1"/>
  <c r="R55" i="1"/>
  <c r="O55" i="1"/>
  <c r="K55" i="1" s="1"/>
  <c r="L55" i="1"/>
  <c r="J55" i="1"/>
  <c r="I55" i="1"/>
  <c r="C55" i="1" s="1"/>
  <c r="H55" i="1"/>
  <c r="G55" i="1"/>
  <c r="E55" i="1" s="1"/>
  <c r="F55" i="1"/>
  <c r="AC54" i="1"/>
  <c r="Y54" i="1" s="1"/>
  <c r="Z54" i="1"/>
  <c r="V54" i="1"/>
  <c r="S54" i="1"/>
  <c r="R54" i="1"/>
  <c r="O54" i="1"/>
  <c r="L54" i="1"/>
  <c r="K54" i="1" s="1"/>
  <c r="J54" i="1"/>
  <c r="I54" i="1"/>
  <c r="H54" i="1"/>
  <c r="G54" i="1"/>
  <c r="E54" i="1" s="1"/>
  <c r="F54" i="1"/>
  <c r="D54" i="1"/>
  <c r="C54" i="1"/>
  <c r="B54" i="1"/>
  <c r="AC53" i="1"/>
  <c r="Z53" i="1"/>
  <c r="Y53" i="1"/>
  <c r="V53" i="1"/>
  <c r="S53" i="1"/>
  <c r="R53" i="1"/>
  <c r="O53" i="1"/>
  <c r="K53" i="1" s="1"/>
  <c r="L53" i="1"/>
  <c r="J53" i="1"/>
  <c r="I53" i="1"/>
  <c r="H53" i="1"/>
  <c r="G53" i="1"/>
  <c r="F53" i="1"/>
  <c r="C53" i="1" s="1"/>
  <c r="B53" i="1" s="1"/>
  <c r="E53" i="1"/>
  <c r="D53" i="1"/>
  <c r="AC51" i="1"/>
  <c r="Y51" i="1" s="1"/>
  <c r="Z51" i="1"/>
  <c r="V51" i="1"/>
  <c r="S51" i="1"/>
  <c r="R51" i="1"/>
  <c r="O51" i="1"/>
  <c r="L51" i="1"/>
  <c r="K51" i="1"/>
  <c r="J51" i="1"/>
  <c r="D51" i="1" s="1"/>
  <c r="I51" i="1"/>
  <c r="H51" i="1" s="1"/>
  <c r="G51" i="1"/>
  <c r="E51" i="1" s="1"/>
  <c r="F51" i="1"/>
  <c r="AC50" i="1"/>
  <c r="Z50" i="1"/>
  <c r="Y50" i="1"/>
  <c r="V50" i="1"/>
  <c r="S50" i="1"/>
  <c r="R50" i="1"/>
  <c r="O50" i="1"/>
  <c r="K50" i="1" s="1"/>
  <c r="L50" i="1"/>
  <c r="J50" i="1"/>
  <c r="I50" i="1"/>
  <c r="H50" i="1"/>
  <c r="G50" i="1"/>
  <c r="F50" i="1"/>
  <c r="E50" i="1"/>
  <c r="D50" i="1"/>
  <c r="C50" i="1"/>
  <c r="B50" i="1"/>
  <c r="AC49" i="1"/>
  <c r="Y49" i="1" s="1"/>
  <c r="Z49" i="1"/>
  <c r="V49" i="1"/>
  <c r="S49" i="1"/>
  <c r="R49" i="1"/>
  <c r="O49" i="1"/>
  <c r="L49" i="1"/>
  <c r="K49" i="1"/>
  <c r="J49" i="1"/>
  <c r="I49" i="1"/>
  <c r="C49" i="1" s="1"/>
  <c r="H49" i="1"/>
  <c r="G49" i="1"/>
  <c r="E49" i="1" s="1"/>
  <c r="F49" i="1"/>
  <c r="AC48" i="1"/>
  <c r="Z48" i="1"/>
  <c r="Y48" i="1"/>
  <c r="V48" i="1"/>
  <c r="S48" i="1"/>
  <c r="R48" i="1"/>
  <c r="O48" i="1"/>
  <c r="K48" i="1" s="1"/>
  <c r="L48" i="1"/>
  <c r="J48" i="1"/>
  <c r="H48" i="1" s="1"/>
  <c r="I48" i="1"/>
  <c r="G48" i="1"/>
  <c r="F48" i="1"/>
  <c r="E48" i="1"/>
  <c r="C48" i="1"/>
  <c r="AC47" i="1"/>
  <c r="Y47" i="1" s="1"/>
  <c r="Z47" i="1"/>
  <c r="V47" i="1"/>
  <c r="S47" i="1"/>
  <c r="R47" i="1" s="1"/>
  <c r="O47" i="1"/>
  <c r="L47" i="1"/>
  <c r="K47" i="1"/>
  <c r="J47" i="1"/>
  <c r="I47" i="1"/>
  <c r="H47" i="1"/>
  <c r="G47" i="1"/>
  <c r="E47" i="1" s="1"/>
  <c r="F47" i="1"/>
  <c r="D47" i="1"/>
  <c r="C47" i="1"/>
  <c r="B47" i="1"/>
  <c r="AC46" i="1"/>
  <c r="Z46" i="1"/>
  <c r="Y46" i="1"/>
  <c r="V46" i="1"/>
  <c r="S46" i="1"/>
  <c r="R46" i="1"/>
  <c r="O46" i="1"/>
  <c r="K46" i="1" s="1"/>
  <c r="L46" i="1"/>
  <c r="J46" i="1"/>
  <c r="I46" i="1"/>
  <c r="C46" i="1" s="1"/>
  <c r="H46" i="1"/>
  <c r="G46" i="1"/>
  <c r="E46" i="1" s="1"/>
  <c r="F46" i="1"/>
  <c r="AC45" i="1"/>
  <c r="Y45" i="1" s="1"/>
  <c r="Z45" i="1"/>
  <c r="V45" i="1"/>
  <c r="S45" i="1"/>
  <c r="R45" i="1"/>
  <c r="O45" i="1"/>
  <c r="L45" i="1"/>
  <c r="K45" i="1" s="1"/>
  <c r="J45" i="1"/>
  <c r="I45" i="1"/>
  <c r="H45" i="1"/>
  <c r="G45" i="1"/>
  <c r="E45" i="1" s="1"/>
  <c r="F45" i="1"/>
  <c r="D45" i="1"/>
  <c r="C45" i="1"/>
  <c r="B45" i="1"/>
  <c r="AC44" i="1"/>
  <c r="Z44" i="1"/>
  <c r="Y44" i="1"/>
  <c r="V44" i="1"/>
  <c r="S44" i="1"/>
  <c r="R44" i="1"/>
  <c r="O44" i="1"/>
  <c r="K44" i="1" s="1"/>
  <c r="L44" i="1"/>
  <c r="J44" i="1"/>
  <c r="I44" i="1"/>
  <c r="H44" i="1"/>
  <c r="G44" i="1"/>
  <c r="F44" i="1"/>
  <c r="C44" i="1" s="1"/>
  <c r="B44" i="1" s="1"/>
  <c r="E44" i="1"/>
  <c r="D44" i="1"/>
  <c r="AC43" i="1"/>
  <c r="Y43" i="1" s="1"/>
  <c r="Z43" i="1"/>
  <c r="V43" i="1"/>
  <c r="S43" i="1"/>
  <c r="R43" i="1"/>
  <c r="O43" i="1"/>
  <c r="L43" i="1"/>
  <c r="K43" i="1"/>
  <c r="J43" i="1"/>
  <c r="D43" i="1" s="1"/>
  <c r="I43" i="1"/>
  <c r="H43" i="1" s="1"/>
  <c r="G43" i="1"/>
  <c r="E43" i="1" s="1"/>
  <c r="F43" i="1"/>
  <c r="AC42" i="1"/>
  <c r="Z42" i="1"/>
  <c r="Y42" i="1"/>
  <c r="V42" i="1"/>
  <c r="S42" i="1"/>
  <c r="R42" i="1"/>
  <c r="O42" i="1"/>
  <c r="K42" i="1" s="1"/>
  <c r="L42" i="1"/>
  <c r="J42" i="1"/>
  <c r="I42" i="1"/>
  <c r="H42" i="1"/>
  <c r="G42" i="1"/>
  <c r="F42" i="1"/>
  <c r="E42" i="1"/>
  <c r="D42" i="1"/>
  <c r="C42" i="1"/>
  <c r="B42" i="1"/>
  <c r="AC41" i="1"/>
  <c r="Y41" i="1" s="1"/>
  <c r="Z41" i="1"/>
  <c r="V41" i="1"/>
  <c r="S41" i="1"/>
  <c r="R41" i="1"/>
  <c r="O41" i="1"/>
  <c r="L41" i="1"/>
  <c r="K41" i="1"/>
  <c r="J41" i="1"/>
  <c r="I41" i="1"/>
  <c r="C41" i="1" s="1"/>
  <c r="H41" i="1"/>
  <c r="G41" i="1"/>
  <c r="E41" i="1" s="1"/>
  <c r="F41" i="1"/>
  <c r="AC40" i="1"/>
  <c r="Z40" i="1"/>
  <c r="Y40" i="1"/>
  <c r="V40" i="1"/>
  <c r="S40" i="1"/>
  <c r="R40" i="1"/>
  <c r="O40" i="1"/>
  <c r="K40" i="1" s="1"/>
  <c r="L40" i="1"/>
  <c r="J40" i="1"/>
  <c r="H40" i="1" s="1"/>
  <c r="I40" i="1"/>
  <c r="G40" i="1"/>
  <c r="F40" i="1"/>
  <c r="E40" i="1"/>
  <c r="C40" i="1"/>
  <c r="AC38" i="1"/>
  <c r="Y38" i="1" s="1"/>
  <c r="Z38" i="1"/>
  <c r="V38" i="1"/>
  <c r="S38" i="1"/>
  <c r="R38" i="1" s="1"/>
  <c r="O38" i="1"/>
  <c r="L38" i="1"/>
  <c r="K38" i="1"/>
  <c r="J38" i="1"/>
  <c r="I38" i="1"/>
  <c r="H38" i="1"/>
  <c r="G38" i="1"/>
  <c r="E38" i="1" s="1"/>
  <c r="F38" i="1"/>
  <c r="D38" i="1"/>
  <c r="C38" i="1"/>
  <c r="B38" i="1"/>
  <c r="AC37" i="1"/>
  <c r="Z37" i="1"/>
  <c r="Y37" i="1"/>
  <c r="V37" i="1"/>
  <c r="S37" i="1"/>
  <c r="R37" i="1"/>
  <c r="O37" i="1"/>
  <c r="K37" i="1" s="1"/>
  <c r="L37" i="1"/>
  <c r="J37" i="1"/>
  <c r="I37" i="1"/>
  <c r="C37" i="1" s="1"/>
  <c r="H37" i="1"/>
  <c r="G37" i="1"/>
  <c r="D37" i="1" s="1"/>
  <c r="F37" i="1"/>
  <c r="AC36" i="1"/>
  <c r="Y36" i="1" s="1"/>
  <c r="Z36" i="1"/>
  <c r="V36" i="1"/>
  <c r="S36" i="1"/>
  <c r="R36" i="1"/>
  <c r="O36" i="1"/>
  <c r="L36" i="1"/>
  <c r="K36" i="1" s="1"/>
  <c r="J36" i="1"/>
  <c r="I36" i="1"/>
  <c r="H36" i="1"/>
  <c r="G36" i="1"/>
  <c r="E36" i="1" s="1"/>
  <c r="F36" i="1"/>
  <c r="D36" i="1"/>
  <c r="C36" i="1"/>
  <c r="B36" i="1"/>
  <c r="AC35" i="1"/>
  <c r="Z35" i="1"/>
  <c r="Y35" i="1"/>
  <c r="V35" i="1"/>
  <c r="S35" i="1"/>
  <c r="R35" i="1"/>
  <c r="O35" i="1"/>
  <c r="K35" i="1" s="1"/>
  <c r="L35" i="1"/>
  <c r="J35" i="1"/>
  <c r="I35" i="1"/>
  <c r="H35" i="1"/>
  <c r="G35" i="1"/>
  <c r="F35" i="1"/>
  <c r="C35" i="1" s="1"/>
  <c r="B35" i="1" s="1"/>
  <c r="E35" i="1"/>
  <c r="D35" i="1"/>
  <c r="AC33" i="1"/>
  <c r="Y33" i="1" s="1"/>
  <c r="Z33" i="1"/>
  <c r="V33" i="1"/>
  <c r="S33" i="1"/>
  <c r="R33" i="1"/>
  <c r="O33" i="1"/>
  <c r="L33" i="1"/>
  <c r="K33" i="1"/>
  <c r="J33" i="1"/>
  <c r="D33" i="1" s="1"/>
  <c r="I33" i="1"/>
  <c r="H33" i="1" s="1"/>
  <c r="G33" i="1"/>
  <c r="E33" i="1" s="1"/>
  <c r="F33" i="1"/>
  <c r="AC32" i="1"/>
  <c r="Z32" i="1"/>
  <c r="Y32" i="1"/>
  <c r="V32" i="1"/>
  <c r="S32" i="1"/>
  <c r="R32" i="1"/>
  <c r="O32" i="1"/>
  <c r="K32" i="1" s="1"/>
  <c r="L32" i="1"/>
  <c r="J32" i="1"/>
  <c r="I32" i="1"/>
  <c r="H32" i="1"/>
  <c r="G32" i="1"/>
  <c r="F32" i="1"/>
  <c r="E32" i="1"/>
  <c r="D32" i="1"/>
  <c r="C32" i="1"/>
  <c r="B32" i="1"/>
  <c r="AC31" i="1"/>
  <c r="Y31" i="1" s="1"/>
  <c r="Z31" i="1"/>
  <c r="V31" i="1"/>
  <c r="S31" i="1"/>
  <c r="R31" i="1"/>
  <c r="O31" i="1"/>
  <c r="L31" i="1"/>
  <c r="K31" i="1"/>
  <c r="J31" i="1"/>
  <c r="I31" i="1"/>
  <c r="C31" i="1" s="1"/>
  <c r="H31" i="1"/>
  <c r="G31" i="1"/>
  <c r="E31" i="1" s="1"/>
  <c r="F31" i="1"/>
  <c r="AC30" i="1"/>
  <c r="Z30" i="1"/>
  <c r="Y30" i="1"/>
  <c r="V30" i="1"/>
  <c r="S30" i="1"/>
  <c r="R30" i="1"/>
  <c r="O30" i="1"/>
  <c r="K30" i="1" s="1"/>
  <c r="L30" i="1"/>
  <c r="J30" i="1"/>
  <c r="H30" i="1" s="1"/>
  <c r="I30" i="1"/>
  <c r="G30" i="1"/>
  <c r="F30" i="1"/>
  <c r="E30" i="1"/>
  <c r="C30" i="1"/>
  <c r="AC29" i="1"/>
  <c r="Y29" i="1" s="1"/>
  <c r="Z29" i="1"/>
  <c r="V29" i="1"/>
  <c r="S29" i="1"/>
  <c r="R29" i="1" s="1"/>
  <c r="O29" i="1"/>
  <c r="L29" i="1"/>
  <c r="K29" i="1"/>
  <c r="J29" i="1"/>
  <c r="I29" i="1"/>
  <c r="H29" i="1"/>
  <c r="G29" i="1"/>
  <c r="E29" i="1" s="1"/>
  <c r="F29" i="1"/>
  <c r="C29" i="1"/>
  <c r="AC28" i="1"/>
  <c r="Z28" i="1"/>
  <c r="Y28" i="1"/>
  <c r="V28" i="1"/>
  <c r="S28" i="1"/>
  <c r="R28" i="1"/>
  <c r="O28" i="1"/>
  <c r="K28" i="1" s="1"/>
  <c r="L28" i="1"/>
  <c r="J28" i="1"/>
  <c r="I28" i="1"/>
  <c r="C28" i="1" s="1"/>
  <c r="B28" i="1" s="1"/>
  <c r="H28" i="1"/>
  <c r="G28" i="1"/>
  <c r="D28" i="1" s="1"/>
  <c r="F28" i="1"/>
  <c r="E28" i="1" s="1"/>
  <c r="AC27" i="1"/>
  <c r="Y27" i="1" s="1"/>
  <c r="Z27" i="1"/>
  <c r="V27" i="1"/>
  <c r="S27" i="1"/>
  <c r="R27" i="1"/>
  <c r="O27" i="1"/>
  <c r="L27" i="1"/>
  <c r="K27" i="1" s="1"/>
  <c r="J27" i="1"/>
  <c r="I27" i="1"/>
  <c r="H27" i="1"/>
  <c r="G27" i="1"/>
  <c r="E27" i="1" s="1"/>
  <c r="F27" i="1"/>
  <c r="D27" i="1"/>
  <c r="C27" i="1"/>
  <c r="B27" i="1"/>
  <c r="AC25" i="1"/>
  <c r="Z25" i="1"/>
  <c r="Y25" i="1"/>
  <c r="V25" i="1"/>
  <c r="S25" i="1"/>
  <c r="R25" i="1"/>
  <c r="O25" i="1"/>
  <c r="K25" i="1" s="1"/>
  <c r="L25" i="1"/>
  <c r="J25" i="1"/>
  <c r="I25" i="1"/>
  <c r="H25" i="1"/>
  <c r="G25" i="1"/>
  <c r="F25" i="1"/>
  <c r="C25" i="1" s="1"/>
  <c r="B25" i="1" s="1"/>
  <c r="E25" i="1"/>
  <c r="D25" i="1"/>
  <c r="AC24" i="1"/>
  <c r="Y24" i="1" s="1"/>
  <c r="Z24" i="1"/>
  <c r="V24" i="1"/>
  <c r="S24" i="1"/>
  <c r="R24" i="1"/>
  <c r="O24" i="1"/>
  <c r="L24" i="1"/>
  <c r="K24" i="1"/>
  <c r="J24" i="1"/>
  <c r="D24" i="1" s="1"/>
  <c r="I24" i="1"/>
  <c r="H24" i="1" s="1"/>
  <c r="G24" i="1"/>
  <c r="E24" i="1" s="1"/>
  <c r="F24" i="1"/>
  <c r="AC23" i="1"/>
  <c r="Z23" i="1"/>
  <c r="Y23" i="1"/>
  <c r="V23" i="1"/>
  <c r="S23" i="1"/>
  <c r="R23" i="1"/>
  <c r="O23" i="1"/>
  <c r="K23" i="1" s="1"/>
  <c r="L23" i="1"/>
  <c r="J23" i="1"/>
  <c r="I23" i="1"/>
  <c r="H23" i="1"/>
  <c r="G23" i="1"/>
  <c r="F23" i="1"/>
  <c r="E23" i="1"/>
  <c r="D23" i="1"/>
  <c r="C23" i="1"/>
  <c r="B23" i="1"/>
  <c r="AC22" i="1"/>
  <c r="Y22" i="1" s="1"/>
  <c r="Z22" i="1"/>
  <c r="V22" i="1"/>
  <c r="S22" i="1"/>
  <c r="R22" i="1"/>
  <c r="O22" i="1"/>
  <c r="L22" i="1"/>
  <c r="K22" i="1"/>
  <c r="J22" i="1"/>
  <c r="I22" i="1"/>
  <c r="C22" i="1" s="1"/>
  <c r="H22" i="1"/>
  <c r="G22" i="1"/>
  <c r="E22" i="1" s="1"/>
  <c r="F22" i="1"/>
  <c r="AC21" i="1"/>
  <c r="Z21" i="1"/>
  <c r="Y21" i="1"/>
  <c r="V21" i="1"/>
  <c r="S21" i="1"/>
  <c r="R21" i="1"/>
  <c r="O21" i="1"/>
  <c r="K21" i="1" s="1"/>
  <c r="L21" i="1"/>
  <c r="J21" i="1"/>
  <c r="D21" i="1" s="1"/>
  <c r="B21" i="1" s="1"/>
  <c r="I21" i="1"/>
  <c r="H21" i="1" s="1"/>
  <c r="G21" i="1"/>
  <c r="F21" i="1"/>
  <c r="E21" i="1"/>
  <c r="C21" i="1"/>
  <c r="AC20" i="1"/>
  <c r="Y20" i="1" s="1"/>
  <c r="Z20" i="1"/>
  <c r="V20" i="1"/>
  <c r="S20" i="1"/>
  <c r="R20" i="1" s="1"/>
  <c r="O20" i="1"/>
  <c r="L20" i="1"/>
  <c r="K20" i="1"/>
  <c r="J20" i="1"/>
  <c r="I20" i="1"/>
  <c r="H20" i="1"/>
  <c r="G20" i="1"/>
  <c r="E20" i="1" s="1"/>
  <c r="F20" i="1"/>
  <c r="D20" i="1"/>
  <c r="C20" i="1"/>
  <c r="B20" i="1"/>
  <c r="AC19" i="1"/>
  <c r="Z19" i="1"/>
  <c r="Y19" i="1"/>
  <c r="V19" i="1"/>
  <c r="S19" i="1"/>
  <c r="R19" i="1"/>
  <c r="O19" i="1"/>
  <c r="K19" i="1" s="1"/>
  <c r="L19" i="1"/>
  <c r="J19" i="1"/>
  <c r="I19" i="1"/>
  <c r="C19" i="1" s="1"/>
  <c r="B19" i="1" s="1"/>
  <c r="H19" i="1"/>
  <c r="G19" i="1"/>
  <c r="D19" i="1" s="1"/>
  <c r="F19" i="1"/>
  <c r="E19" i="1" s="1"/>
  <c r="AC18" i="1"/>
  <c r="Y18" i="1" s="1"/>
  <c r="Z18" i="1"/>
  <c r="V18" i="1"/>
  <c r="S18" i="1"/>
  <c r="R18" i="1"/>
  <c r="O18" i="1"/>
  <c r="L18" i="1"/>
  <c r="K18" i="1" s="1"/>
  <c r="J18" i="1"/>
  <c r="I18" i="1"/>
  <c r="H18" i="1"/>
  <c r="G18" i="1"/>
  <c r="E18" i="1" s="1"/>
  <c r="F18" i="1"/>
  <c r="D18" i="1"/>
  <c r="C18" i="1"/>
  <c r="B18" i="1"/>
  <c r="AC17" i="1"/>
  <c r="Z17" i="1"/>
  <c r="Y17" i="1"/>
  <c r="V17" i="1"/>
  <c r="S17" i="1"/>
  <c r="R17" i="1"/>
  <c r="O17" i="1"/>
  <c r="K17" i="1" s="1"/>
  <c r="L17" i="1"/>
  <c r="J17" i="1"/>
  <c r="I17" i="1"/>
  <c r="H17" i="1"/>
  <c r="G17" i="1"/>
  <c r="F17" i="1"/>
  <c r="C17" i="1" s="1"/>
  <c r="B17" i="1" s="1"/>
  <c r="E17" i="1"/>
  <c r="D17" i="1"/>
  <c r="AC16" i="1"/>
  <c r="Y16" i="1" s="1"/>
  <c r="Z16" i="1"/>
  <c r="V16" i="1"/>
  <c r="S16" i="1"/>
  <c r="R16" i="1"/>
  <c r="O16" i="1"/>
  <c r="L16" i="1"/>
  <c r="K16" i="1"/>
  <c r="J16" i="1"/>
  <c r="D16" i="1" s="1"/>
  <c r="I16" i="1"/>
  <c r="H16" i="1" s="1"/>
  <c r="G16" i="1"/>
  <c r="E16" i="1" s="1"/>
  <c r="F16" i="1"/>
  <c r="AC15" i="1"/>
  <c r="Z15" i="1"/>
  <c r="Y15" i="1"/>
  <c r="V15" i="1"/>
  <c r="S15" i="1"/>
  <c r="R15" i="1"/>
  <c r="O15" i="1"/>
  <c r="K15" i="1" s="1"/>
  <c r="L15" i="1"/>
  <c r="J15" i="1"/>
  <c r="I15" i="1"/>
  <c r="H15" i="1"/>
  <c r="G15" i="1"/>
  <c r="F15" i="1"/>
  <c r="E15" i="1"/>
  <c r="D15" i="1"/>
  <c r="C15" i="1"/>
  <c r="B15" i="1"/>
  <c r="AC14" i="1"/>
  <c r="Y14" i="1" s="1"/>
  <c r="Z14" i="1"/>
  <c r="V14" i="1"/>
  <c r="S14" i="1"/>
  <c r="R14" i="1"/>
  <c r="O14" i="1"/>
  <c r="L14" i="1"/>
  <c r="K14" i="1"/>
  <c r="J14" i="1"/>
  <c r="I14" i="1"/>
  <c r="C14" i="1" s="1"/>
  <c r="H14" i="1"/>
  <c r="G14" i="1"/>
  <c r="E14" i="1" s="1"/>
  <c r="F14" i="1"/>
  <c r="AC12" i="1"/>
  <c r="Z12" i="1"/>
  <c r="Y12" i="1"/>
  <c r="V12" i="1"/>
  <c r="S12" i="1"/>
  <c r="R12" i="1"/>
  <c r="O12" i="1"/>
  <c r="K12" i="1" s="1"/>
  <c r="L12" i="1"/>
  <c r="J12" i="1"/>
  <c r="I12" i="1"/>
  <c r="H12" i="1"/>
  <c r="G12" i="1"/>
  <c r="F12" i="1"/>
  <c r="E12" i="1"/>
  <c r="D12" i="1"/>
  <c r="C12" i="1"/>
  <c r="B12" i="1"/>
  <c r="B63" i="1" l="1"/>
  <c r="B37" i="1"/>
  <c r="B67" i="1"/>
  <c r="D30" i="1"/>
  <c r="B30" i="1" s="1"/>
  <c r="D40" i="1"/>
  <c r="B40" i="1" s="1"/>
  <c r="D48" i="1"/>
  <c r="B48" i="1" s="1"/>
  <c r="D57" i="1"/>
  <c r="B57" i="1" s="1"/>
  <c r="D66" i="1"/>
  <c r="B66" i="1" s="1"/>
  <c r="C24" i="1"/>
  <c r="B24" i="1" s="1"/>
  <c r="C33" i="1"/>
  <c r="B33" i="1" s="1"/>
  <c r="C43" i="1"/>
  <c r="B43" i="1" s="1"/>
  <c r="C60" i="1"/>
  <c r="B60" i="1" s="1"/>
  <c r="D14" i="1"/>
  <c r="B14" i="1" s="1"/>
  <c r="D46" i="1"/>
  <c r="B46" i="1" s="1"/>
  <c r="D55" i="1"/>
  <c r="B55" i="1" s="1"/>
  <c r="D63" i="1"/>
  <c r="E37" i="1"/>
  <c r="D75" i="1"/>
  <c r="B75" i="1" s="1"/>
  <c r="D29" i="1"/>
  <c r="B29" i="1" s="1"/>
  <c r="C16" i="1"/>
  <c r="B16" i="1" s="1"/>
  <c r="C51" i="1"/>
  <c r="B51" i="1" s="1"/>
  <c r="C69" i="1"/>
  <c r="B69" i="1" s="1"/>
  <c r="D22" i="1"/>
  <c r="B22" i="1" s="1"/>
  <c r="D31" i="1"/>
  <c r="B31" i="1" s="1"/>
  <c r="D41" i="1"/>
  <c r="B41" i="1" s="1"/>
  <c r="D49" i="1"/>
  <c r="B49" i="1" s="1"/>
  <c r="D58" i="1"/>
  <c r="B58" i="1" s="1"/>
  <c r="D67" i="1"/>
  <c r="F72" i="1"/>
  <c r="E72" i="1" l="1"/>
  <c r="C72" i="1"/>
  <c r="B72" i="1" s="1"/>
</calcChain>
</file>

<file path=xl/sharedStrings.xml><?xml version="1.0" encoding="utf-8"?>
<sst xmlns="http://schemas.openxmlformats.org/spreadsheetml/2006/main" count="130" uniqueCount="43">
  <si>
    <t xml:space="preserve">Cədvəl 2.13. Fiziki şəxslərin əmanətlərinin strukturu  </t>
  </si>
  <si>
    <t>Table 2.13. Structure of households` savings</t>
  </si>
  <si>
    <t>mln. manat</t>
  </si>
  <si>
    <t>Tarix</t>
  </si>
  <si>
    <t>Cəmi</t>
  </si>
  <si>
    <t>ondan</t>
  </si>
  <si>
    <t xml:space="preserve"> Rezidentlər</t>
  </si>
  <si>
    <t>Qeyri-rezidentlər</t>
  </si>
  <si>
    <t>Qısamüddətli əmanətlər</t>
  </si>
  <si>
    <t>Milli valyuta ilə</t>
  </si>
  <si>
    <t>Xarici valyuta ilə</t>
  </si>
  <si>
    <t>o cümlədən cari hesablar</t>
  </si>
  <si>
    <t>Uzunmüddətli əmanətlər</t>
  </si>
  <si>
    <t>milli valyuta ilə</t>
  </si>
  <si>
    <t>xarici valyuta ilə</t>
  </si>
  <si>
    <t>Rezidentlər</t>
  </si>
  <si>
    <t xml:space="preserve"> Qeyri-rezidentlər</t>
  </si>
  <si>
    <t>Date</t>
  </si>
  <si>
    <t>Total</t>
  </si>
  <si>
    <t>of which</t>
  </si>
  <si>
    <t>Residents</t>
  </si>
  <si>
    <t>Nonresidents</t>
  </si>
  <si>
    <t>Short-term savings</t>
  </si>
  <si>
    <t>in national currency</t>
  </si>
  <si>
    <t>in foreign currency</t>
  </si>
  <si>
    <t>of which transaction accounts</t>
  </si>
  <si>
    <t>Long-term savings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</si>
  <si>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</si>
  <si>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</si>
  <si>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</si>
  <si>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</si>
  <si>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</si>
  <si>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</si>
  <si>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</si>
  <si>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</si>
  <si>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</si>
  <si>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</si>
  <si>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</si>
  <si>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</si>
  <si>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12564.1*</t>
  </si>
  <si>
    <t>*Əmanətlərdə azalma lisenziyası geri çağırılan bankla əlaqədardır.</t>
  </si>
  <si>
    <r>
      <t xml:space="preserve">Qeyd: Göstəricilər Beynəlxalq Valyuta Fondunun "Pul və Maliyyə Statistikası" metodologiyasına əsasən hesablanır.  Fərdi sahibkarlıqla məşğul olan fiziki şəxslərin əmanətləri daxil olmaqla  
Note: </t>
    </r>
    <r>
      <rPr>
        <i/>
        <sz val="10"/>
        <color theme="8" tint="-0.249977111117893"/>
        <rFont val="Times New Roman"/>
        <family val="1"/>
      </rPr>
      <t xml:space="preserve">Deposits of private entrepreneurs are included according to methodology of  IMF's "Monetary and Financial Statistics" </t>
    </r>
  </si>
  <si>
    <r>
      <t>Mənbə: Azərbaycan Respublikasının Mərkəzi Bankı /</t>
    </r>
    <r>
      <rPr>
        <i/>
        <sz val="10"/>
        <color theme="8" tint="-0.249977111117893"/>
        <rFont val="Times New Roman"/>
        <family val="1"/>
      </rPr>
      <t xml:space="preserve"> 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</si>
</sst>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1"/>
    </font>
    <font>
      <b/>
      <sz val="14"/>
      <color rgb="FF366092"/>
      <name val="Times New Roman"/>
      <family val="1"/>
    </font>
    <font>
      <sz val="14"/>
      <color rgb="FF366092"/>
      <name val="Times New Roman"/>
      <family val="1"/>
    </font>
    <font>
      <b/>
      <sz val="22"/>
      <color theme="0"/>
      <name val="Times New Roman"/>
      <family val="1"/>
    </font>
    <font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1"/>
      <color indexed="8"/>
      <name val="Times New Roman"/>
      <family val="1"/>
      <charset val="162"/>
    </font>
    <font>
      <sz val="10"/>
      <name val="Arial"/>
      <family val="2"/>
    </font>
    <font>
      <b/>
      <i/>
      <sz val="11"/>
      <name val="Times New Roman"/>
      <family val="1"/>
      <charset val="162"/>
    </font>
    <font>
      <b/>
      <i/>
      <sz val="11"/>
      <color indexed="8"/>
      <name val="Times New Roman"/>
      <family val="1"/>
      <charset val="162"/>
    </font>
    <font>
      <b/>
      <sz val="11"/>
      <name val="Times New Roman"/>
      <family val="1"/>
      <charset val="162"/>
    </font>
    <font>
      <b/>
      <i/>
      <sz val="9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i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9"/>
      <color indexed="8"/>
      <name val="Times New Roman"/>
      <family val="1"/>
      <charset val="162"/>
    </font>
    <font>
      <i/>
      <sz val="9"/>
      <name val="Times New Roman"/>
      <family val="1"/>
      <charset val="16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theme="8" tint="-0.249977111117893"/>
      <name val="Times New Roman"/>
      <family val="1"/>
    </font>
    <font>
      <sz val="11"/>
      <color theme="8" tint="-0.249977111117893"/>
      <name val="Times New Roman"/>
      <family val="1"/>
    </font>
    <font>
      <i/>
      <sz val="10"/>
      <color theme="8" tint="-0.24997711111789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 textRotation="90"/>
    </xf>
    <xf numFmtId="0" fontId="10" fillId="4" borderId="3" xfId="2" applyFont="1" applyFill="1" applyBorder="1" applyAlignment="1">
      <alignment horizontal="center" vertical="center" textRotation="90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 textRotation="90"/>
    </xf>
    <xf numFmtId="0" fontId="11" fillId="4" borderId="3" xfId="0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 textRotation="90" wrapText="1"/>
    </xf>
    <xf numFmtId="0" fontId="10" fillId="4" borderId="3" xfId="2" applyFont="1" applyFill="1" applyBorder="1" applyAlignment="1">
      <alignment horizontal="center" vertical="center" textRotation="90" wrapText="1"/>
    </xf>
    <xf numFmtId="0" fontId="10" fillId="4" borderId="2" xfId="2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8" fillId="4" borderId="6" xfId="0" applyFont="1" applyFill="1" applyBorder="1" applyAlignment="1">
      <alignment horizontal="center" vertical="center" textRotation="90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0" fillId="4" borderId="6" xfId="2" applyFont="1" applyFill="1" applyBorder="1" applyAlignment="1">
      <alignment horizontal="center" vertical="center" textRotation="90" wrapText="1"/>
    </xf>
    <xf numFmtId="0" fontId="13" fillId="4" borderId="2" xfId="2" applyFont="1" applyFill="1" applyBorder="1" applyAlignment="1">
      <alignment horizontal="center" vertical="center" textRotation="90" wrapText="1"/>
    </xf>
    <xf numFmtId="0" fontId="13" fillId="4" borderId="3" xfId="2" applyFont="1" applyFill="1" applyBorder="1" applyAlignment="1">
      <alignment horizontal="center" vertical="center" textRotation="90" wrapText="1"/>
    </xf>
    <xf numFmtId="0" fontId="13" fillId="4" borderId="3" xfId="2" applyFont="1" applyFill="1" applyBorder="1" applyAlignment="1">
      <alignment horizontal="center" vertical="center" textRotation="90"/>
    </xf>
    <xf numFmtId="0" fontId="14" fillId="0" borderId="0" xfId="0" applyFont="1" applyAlignment="1">
      <alignment vertical="center"/>
    </xf>
    <xf numFmtId="0" fontId="8" fillId="4" borderId="9" xfId="0" applyFont="1" applyFill="1" applyBorder="1" applyAlignment="1">
      <alignment horizontal="center" vertical="center" textRotation="90"/>
    </xf>
    <xf numFmtId="0" fontId="10" fillId="4" borderId="9" xfId="2" applyFont="1" applyFill="1" applyBorder="1" applyAlignment="1">
      <alignment horizontal="center" vertical="center" textRotation="90" wrapText="1"/>
    </xf>
    <xf numFmtId="0" fontId="13" fillId="4" borderId="9" xfId="2" applyFont="1" applyFill="1" applyBorder="1" applyAlignment="1">
      <alignment horizontal="center" vertical="center" textRotation="90" wrapText="1"/>
    </xf>
    <xf numFmtId="0" fontId="15" fillId="4" borderId="3" xfId="0" applyFont="1" applyFill="1" applyBorder="1" applyAlignment="1">
      <alignment horizontal="center" vertical="center" textRotation="90"/>
    </xf>
    <xf numFmtId="0" fontId="16" fillId="4" borderId="3" xfId="2" applyFont="1" applyFill="1" applyBorder="1" applyAlignment="1">
      <alignment horizontal="center" vertical="center" textRotation="90"/>
    </xf>
    <xf numFmtId="0" fontId="16" fillId="4" borderId="10" xfId="2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horizontal="center" vertical="center"/>
    </xf>
    <xf numFmtId="0" fontId="17" fillId="4" borderId="3" xfId="2" applyFont="1" applyFill="1" applyBorder="1" applyAlignment="1">
      <alignment horizontal="center" vertical="center" textRotation="90"/>
    </xf>
    <xf numFmtId="0" fontId="16" fillId="4" borderId="3" xfId="2" applyFont="1" applyFill="1" applyBorder="1" applyAlignment="1">
      <alignment horizontal="center" vertical="center"/>
    </xf>
    <xf numFmtId="0" fontId="17" fillId="4" borderId="3" xfId="2" applyFont="1" applyFill="1" applyBorder="1" applyAlignment="1">
      <alignment horizontal="center" vertical="center" textRotation="90" wrapText="1"/>
    </xf>
    <xf numFmtId="0" fontId="16" fillId="4" borderId="3" xfId="2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vertical="center"/>
    </xf>
    <xf numFmtId="0" fontId="16" fillId="4" borderId="3" xfId="2" applyFont="1" applyFill="1" applyBorder="1" applyAlignment="1">
      <alignment horizontal="center" vertical="center" textRotation="90" wrapText="1"/>
    </xf>
    <xf numFmtId="0" fontId="19" fillId="4" borderId="3" xfId="2" applyFont="1" applyFill="1" applyBorder="1" applyAlignment="1">
      <alignment horizontal="center" vertical="center" textRotation="90"/>
    </xf>
    <xf numFmtId="0" fontId="19" fillId="4" borderId="3" xfId="2" applyFont="1" applyFill="1" applyBorder="1" applyAlignment="1">
      <alignment horizontal="center" vertical="center" textRotation="90" wrapText="1"/>
    </xf>
    <xf numFmtId="1" fontId="20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2" fillId="0" borderId="12" xfId="0" applyFont="1" applyBorder="1" applyAlignment="1">
      <alignment horizontal="left" vertical="center"/>
    </xf>
    <xf numFmtId="164" fontId="23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" fontId="22" fillId="0" borderId="0" xfId="0" applyNumberFormat="1" applyFont="1" applyAlignment="1">
      <alignment horizontal="left" vertical="center" wrapText="1"/>
    </xf>
    <xf numFmtId="1" fontId="22" fillId="0" borderId="13" xfId="0" applyNumberFormat="1" applyFont="1" applyBorder="1" applyAlignment="1">
      <alignment horizontal="left" vertical="center" wrapText="1"/>
    </xf>
    <xf numFmtId="0" fontId="22" fillId="0" borderId="0" xfId="3" applyFont="1" applyAlignment="1">
      <alignment horizontal="left" vertical="center"/>
    </xf>
    <xf numFmtId="165" fontId="2" fillId="0" borderId="0" xfId="1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5" borderId="0" xfId="0" applyFont="1" applyFill="1" applyAlignment="1">
      <alignment vertical="center"/>
    </xf>
  </cellXfs>
  <cellStyles count="4">
    <cellStyle name="=C:\WINNT35\SYSTEM32\COMMAND.COM" xfId="2" xr:uid="{75CB6033-0E62-4AA3-AB01-ED9FDFBE3532}"/>
    <cellStyle name="Normal" xfId="0" builtinId="0"/>
    <cellStyle name="Normal 3" xfId="3" xr:uid="{A4335055-7769-425E-ABCE-E922937A245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3A910-600F-459F-9F32-DBBC64742A5A}">
  <sheetPr codeName="Sheet21">
    <tabColor rgb="FF92D050"/>
  </sheetPr>
  <dimension ref="A1:AE278"/>
  <sheetViews>
    <sheetView showGridLines="0" tabSelected="1" view="pageBreakPreview" zoomScaleSheetLayoutView="100" workbookViewId="0">
      <pane ySplit="11" topLeftCell="A185" activePane="bottomLeft" state="frozen"/>
      <selection activeCell="Q251" sqref="Q251"/>
      <selection pane="bottomLeft" activeCell="AE206" sqref="AE206"/>
    </sheetView>
  </sheetViews>
  <sheetFormatPr defaultColWidth="8.88671875" defaultRowHeight="13.8" x14ac:dyDescent="0.25"/>
  <cols>
    <col min="1" max="1" width="8" style="1" customWidth="1"/>
    <col min="2" max="2" width="11" style="1" customWidth="1"/>
    <col min="3" max="4" width="8.109375" style="1" customWidth="1"/>
    <col min="5" max="5" width="9.44140625" style="1" customWidth="1"/>
    <col min="6" max="7" width="8.109375" style="1" customWidth="1"/>
    <col min="8" max="8" width="9.44140625" style="1" customWidth="1"/>
    <col min="9" max="10" width="8.109375" style="1" customWidth="1"/>
    <col min="11" max="12" width="9.44140625" style="1" customWidth="1"/>
    <col min="13" max="14" width="8.109375" style="1" customWidth="1"/>
    <col min="15" max="15" width="9.44140625" style="1" customWidth="1"/>
    <col min="16" max="17" width="8.109375" style="1" customWidth="1"/>
    <col min="18" max="18" width="9.44140625" style="1" customWidth="1"/>
    <col min="19" max="19" width="7.33203125" style="1" customWidth="1"/>
    <col min="20" max="21" width="8.109375" style="1" customWidth="1"/>
    <col min="22" max="22" width="9.44140625" style="1" customWidth="1"/>
    <col min="23" max="24" width="8.109375" style="1" customWidth="1"/>
    <col min="25" max="26" width="9.44140625" style="1" customWidth="1"/>
    <col min="27" max="28" width="8.109375" style="1" customWidth="1"/>
    <col min="29" max="29" width="9.44140625" style="1" customWidth="1"/>
    <col min="30" max="31" width="8.109375" style="1" customWidth="1"/>
    <col min="32" max="16384" width="8.88671875" style="1"/>
  </cols>
  <sheetData>
    <row r="1" spans="1:31" ht="12" customHeight="1" x14ac:dyDescent="0.25"/>
    <row r="2" spans="1:31" ht="18" customHeigh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7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5" customFormat="1" ht="12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5" customFormat="1" ht="12.7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 t="s">
        <v>2</v>
      </c>
      <c r="AC5" s="7"/>
      <c r="AD5" s="7"/>
      <c r="AE5" s="7"/>
    </row>
    <row r="6" spans="1:31" s="17" customFormat="1" x14ac:dyDescent="0.25">
      <c r="A6" s="8" t="s">
        <v>3</v>
      </c>
      <c r="B6" s="9" t="s">
        <v>4</v>
      </c>
      <c r="C6" s="10" t="s">
        <v>5</v>
      </c>
      <c r="D6" s="11"/>
      <c r="E6" s="12" t="s">
        <v>6</v>
      </c>
      <c r="F6" s="13" t="s">
        <v>5</v>
      </c>
      <c r="G6" s="13"/>
      <c r="H6" s="14" t="s">
        <v>7</v>
      </c>
      <c r="I6" s="13" t="s">
        <v>5</v>
      </c>
      <c r="J6" s="13"/>
      <c r="K6" s="15" t="s">
        <v>8</v>
      </c>
      <c r="L6" s="16" t="s">
        <v>9</v>
      </c>
      <c r="M6" s="13" t="s">
        <v>5</v>
      </c>
      <c r="N6" s="13"/>
      <c r="O6" s="15" t="s">
        <v>10</v>
      </c>
      <c r="P6" s="13" t="s">
        <v>5</v>
      </c>
      <c r="Q6" s="13"/>
      <c r="R6" s="15" t="s">
        <v>11</v>
      </c>
      <c r="S6" s="16" t="s">
        <v>9</v>
      </c>
      <c r="T6" s="13" t="s">
        <v>5</v>
      </c>
      <c r="U6" s="13"/>
      <c r="V6" s="15" t="s">
        <v>10</v>
      </c>
      <c r="W6" s="13" t="s">
        <v>5</v>
      </c>
      <c r="X6" s="13"/>
      <c r="Y6" s="15" t="s">
        <v>12</v>
      </c>
      <c r="Z6" s="16" t="s">
        <v>9</v>
      </c>
      <c r="AA6" s="13" t="s">
        <v>5</v>
      </c>
      <c r="AB6" s="13"/>
      <c r="AC6" s="15" t="s">
        <v>10</v>
      </c>
      <c r="AD6" s="13" t="s">
        <v>5</v>
      </c>
      <c r="AE6" s="13"/>
    </row>
    <row r="7" spans="1:31" s="17" customFormat="1" x14ac:dyDescent="0.25">
      <c r="A7" s="18"/>
      <c r="B7" s="9"/>
      <c r="C7" s="19"/>
      <c r="D7" s="20"/>
      <c r="E7" s="12"/>
      <c r="F7" s="13"/>
      <c r="G7" s="13"/>
      <c r="H7" s="14"/>
      <c r="I7" s="13"/>
      <c r="J7" s="13"/>
      <c r="K7" s="15"/>
      <c r="L7" s="21"/>
      <c r="M7" s="13"/>
      <c r="N7" s="13"/>
      <c r="O7" s="15"/>
      <c r="P7" s="13"/>
      <c r="Q7" s="13"/>
      <c r="R7" s="15"/>
      <c r="S7" s="21"/>
      <c r="T7" s="13"/>
      <c r="U7" s="13"/>
      <c r="V7" s="15"/>
      <c r="W7" s="13"/>
      <c r="X7" s="13"/>
      <c r="Y7" s="15"/>
      <c r="Z7" s="21"/>
      <c r="AA7" s="13"/>
      <c r="AB7" s="13"/>
      <c r="AC7" s="15"/>
      <c r="AD7" s="13"/>
      <c r="AE7" s="13"/>
    </row>
    <row r="8" spans="1:31" s="25" customFormat="1" ht="11.4" x14ac:dyDescent="0.25">
      <c r="A8" s="18"/>
      <c r="B8" s="9"/>
      <c r="C8" s="16" t="s">
        <v>13</v>
      </c>
      <c r="D8" s="15" t="s">
        <v>14</v>
      </c>
      <c r="E8" s="12"/>
      <c r="F8" s="22" t="s">
        <v>13</v>
      </c>
      <c r="G8" s="23" t="s">
        <v>14</v>
      </c>
      <c r="H8" s="14"/>
      <c r="I8" s="22" t="s">
        <v>13</v>
      </c>
      <c r="J8" s="23" t="s">
        <v>14</v>
      </c>
      <c r="K8" s="15"/>
      <c r="L8" s="21"/>
      <c r="M8" s="24" t="s">
        <v>15</v>
      </c>
      <c r="N8" s="23" t="s">
        <v>16</v>
      </c>
      <c r="O8" s="15"/>
      <c r="P8" s="24" t="s">
        <v>15</v>
      </c>
      <c r="Q8" s="23" t="s">
        <v>16</v>
      </c>
      <c r="R8" s="15"/>
      <c r="S8" s="21"/>
      <c r="T8" s="24" t="s">
        <v>15</v>
      </c>
      <c r="U8" s="23" t="s">
        <v>16</v>
      </c>
      <c r="V8" s="15"/>
      <c r="W8" s="24" t="s">
        <v>15</v>
      </c>
      <c r="X8" s="23" t="s">
        <v>16</v>
      </c>
      <c r="Y8" s="15"/>
      <c r="Z8" s="21"/>
      <c r="AA8" s="24" t="s">
        <v>15</v>
      </c>
      <c r="AB8" s="23" t="s">
        <v>16</v>
      </c>
      <c r="AC8" s="15"/>
      <c r="AD8" s="24" t="s">
        <v>15</v>
      </c>
      <c r="AE8" s="23" t="s">
        <v>16</v>
      </c>
    </row>
    <row r="9" spans="1:31" s="25" customFormat="1" ht="46.95" customHeight="1" x14ac:dyDescent="0.25">
      <c r="A9" s="26"/>
      <c r="B9" s="9"/>
      <c r="C9" s="27"/>
      <c r="D9" s="15"/>
      <c r="E9" s="12"/>
      <c r="F9" s="28"/>
      <c r="G9" s="23"/>
      <c r="H9" s="14"/>
      <c r="I9" s="28"/>
      <c r="J9" s="23"/>
      <c r="K9" s="15"/>
      <c r="L9" s="27"/>
      <c r="M9" s="24"/>
      <c r="N9" s="23"/>
      <c r="O9" s="15"/>
      <c r="P9" s="24"/>
      <c r="Q9" s="23"/>
      <c r="R9" s="15"/>
      <c r="S9" s="27"/>
      <c r="T9" s="24"/>
      <c r="U9" s="23"/>
      <c r="V9" s="15"/>
      <c r="W9" s="24"/>
      <c r="X9" s="23"/>
      <c r="Y9" s="15"/>
      <c r="Z9" s="27"/>
      <c r="AA9" s="24"/>
      <c r="AB9" s="23"/>
      <c r="AC9" s="15"/>
      <c r="AD9" s="24"/>
      <c r="AE9" s="23"/>
    </row>
    <row r="10" spans="1:31" s="37" customFormat="1" x14ac:dyDescent="0.25">
      <c r="A10" s="29" t="s">
        <v>17</v>
      </c>
      <c r="B10" s="30" t="s">
        <v>18</v>
      </c>
      <c r="C10" s="31" t="s">
        <v>19</v>
      </c>
      <c r="D10" s="32"/>
      <c r="E10" s="33" t="s">
        <v>20</v>
      </c>
      <c r="F10" s="34" t="s">
        <v>19</v>
      </c>
      <c r="G10" s="34"/>
      <c r="H10" s="35" t="s">
        <v>21</v>
      </c>
      <c r="I10" s="34" t="s">
        <v>19</v>
      </c>
      <c r="J10" s="34"/>
      <c r="K10" s="36" t="s">
        <v>22</v>
      </c>
      <c r="L10" s="36" t="s">
        <v>23</v>
      </c>
      <c r="M10" s="34" t="s">
        <v>19</v>
      </c>
      <c r="N10" s="34"/>
      <c r="O10" s="36" t="s">
        <v>24</v>
      </c>
      <c r="P10" s="34" t="s">
        <v>19</v>
      </c>
      <c r="Q10" s="34"/>
      <c r="R10" s="36" t="s">
        <v>25</v>
      </c>
      <c r="S10" s="36" t="s">
        <v>23</v>
      </c>
      <c r="T10" s="34" t="s">
        <v>19</v>
      </c>
      <c r="U10" s="34"/>
      <c r="V10" s="36" t="s">
        <v>24</v>
      </c>
      <c r="W10" s="34" t="s">
        <v>19</v>
      </c>
      <c r="X10" s="34"/>
      <c r="Y10" s="36" t="s">
        <v>26</v>
      </c>
      <c r="Z10" s="36" t="s">
        <v>23</v>
      </c>
      <c r="AA10" s="34" t="s">
        <v>19</v>
      </c>
      <c r="AB10" s="34"/>
      <c r="AC10" s="36" t="s">
        <v>24</v>
      </c>
      <c r="AD10" s="34" t="s">
        <v>19</v>
      </c>
      <c r="AE10" s="34"/>
    </row>
    <row r="11" spans="1:31" s="37" customFormat="1" ht="66" customHeight="1" x14ac:dyDescent="0.25">
      <c r="A11" s="29"/>
      <c r="B11" s="30"/>
      <c r="C11" s="38" t="s">
        <v>23</v>
      </c>
      <c r="D11" s="38" t="s">
        <v>24</v>
      </c>
      <c r="E11" s="33"/>
      <c r="F11" s="38" t="s">
        <v>23</v>
      </c>
      <c r="G11" s="38" t="s">
        <v>24</v>
      </c>
      <c r="H11" s="35"/>
      <c r="I11" s="38" t="s">
        <v>23</v>
      </c>
      <c r="J11" s="38" t="s">
        <v>24</v>
      </c>
      <c r="K11" s="36"/>
      <c r="L11" s="36"/>
      <c r="M11" s="39" t="s">
        <v>20</v>
      </c>
      <c r="N11" s="40" t="s">
        <v>21</v>
      </c>
      <c r="O11" s="36"/>
      <c r="P11" s="39" t="s">
        <v>20</v>
      </c>
      <c r="Q11" s="40" t="s">
        <v>21</v>
      </c>
      <c r="R11" s="36"/>
      <c r="S11" s="36"/>
      <c r="T11" s="39" t="s">
        <v>20</v>
      </c>
      <c r="U11" s="40" t="s">
        <v>21</v>
      </c>
      <c r="V11" s="36"/>
      <c r="W11" s="39" t="s">
        <v>20</v>
      </c>
      <c r="X11" s="40" t="s">
        <v>21</v>
      </c>
      <c r="Y11" s="36"/>
      <c r="Z11" s="36"/>
      <c r="AA11" s="39" t="s">
        <v>20</v>
      </c>
      <c r="AB11" s="40" t="s">
        <v>21</v>
      </c>
      <c r="AC11" s="36"/>
      <c r="AD11" s="39" t="s">
        <v>20</v>
      </c>
      <c r="AE11" s="40" t="s">
        <v>21</v>
      </c>
    </row>
    <row r="12" spans="1:31" ht="15.6" x14ac:dyDescent="0.25">
      <c r="A12" s="41">
        <v>2009</v>
      </c>
      <c r="B12" s="42">
        <f>+C12+D12</f>
        <v>2334.8716709</v>
      </c>
      <c r="C12" s="42">
        <f>+F12+I12</f>
        <v>965.59186697999996</v>
      </c>
      <c r="D12" s="42">
        <f>+G12+J12</f>
        <v>1369.2798039199999</v>
      </c>
      <c r="E12" s="42">
        <f>+F12+G12</f>
        <v>2149.9815619199999</v>
      </c>
      <c r="F12" s="42">
        <f>+M12+AA12</f>
        <v>940.34621092999998</v>
      </c>
      <c r="G12" s="42">
        <f>+P12+AD12</f>
        <v>1209.63535099</v>
      </c>
      <c r="H12" s="42">
        <f>+I12+J12</f>
        <v>184.89010898000001</v>
      </c>
      <c r="I12" s="42">
        <f>+N12+AB12</f>
        <v>25.245656049999997</v>
      </c>
      <c r="J12" s="42">
        <f>+Q12+AE12</f>
        <v>159.64445293</v>
      </c>
      <c r="K12" s="42">
        <f>+L12+O12</f>
        <v>1581.74617478</v>
      </c>
      <c r="L12" s="42">
        <f>+M12+N12</f>
        <v>729.52573712999992</v>
      </c>
      <c r="M12" s="42">
        <v>716.34732660999998</v>
      </c>
      <c r="N12" s="42">
        <v>13.17841052</v>
      </c>
      <c r="O12" s="42">
        <f t="shared" ref="O12:O29" si="0">P12+Q12</f>
        <v>852.22043765000012</v>
      </c>
      <c r="P12" s="42">
        <v>767.8179416800001</v>
      </c>
      <c r="Q12" s="42">
        <v>84.402495970000004</v>
      </c>
      <c r="R12" s="42">
        <f t="shared" ref="R12:R29" si="1">S12+V12</f>
        <v>520.03121744999999</v>
      </c>
      <c r="S12" s="42">
        <f t="shared" ref="S12:S29" si="2">T12+U12</f>
        <v>353.49315752000007</v>
      </c>
      <c r="T12" s="42">
        <v>345.85064731000006</v>
      </c>
      <c r="U12" s="42">
        <v>7.6425102100000002</v>
      </c>
      <c r="V12" s="42">
        <f t="shared" ref="V12:V29" si="3">W12+X12</f>
        <v>166.53805992999997</v>
      </c>
      <c r="W12" s="42">
        <v>142.31297461999998</v>
      </c>
      <c r="X12" s="42">
        <v>24.225085310000001</v>
      </c>
      <c r="Y12" s="42">
        <f t="shared" ref="Y12:Y29" si="4">Z12+AC12</f>
        <v>753.12549612000009</v>
      </c>
      <c r="Z12" s="42">
        <f t="shared" ref="Z12:Z29" si="5">AA12+AB12</f>
        <v>236.06612985000001</v>
      </c>
      <c r="AA12" s="42">
        <v>223.99888432</v>
      </c>
      <c r="AB12" s="42">
        <v>12.067245529999997</v>
      </c>
      <c r="AC12" s="42">
        <f t="shared" ref="AC12:AC29" si="6">AD12+AE12</f>
        <v>517.05936627000006</v>
      </c>
      <c r="AD12" s="42">
        <v>441.81740931000002</v>
      </c>
      <c r="AE12" s="42">
        <v>75.241956959999996</v>
      </c>
    </row>
    <row r="13" spans="1:31" ht="15.6" x14ac:dyDescent="0.25">
      <c r="A13" s="43">
        <v>2010</v>
      </c>
      <c r="B13" s="44">
        <v>3029.7520766299999</v>
      </c>
      <c r="C13" s="44">
        <v>1409.9405663699999</v>
      </c>
      <c r="D13" s="44">
        <v>1619.81151026</v>
      </c>
      <c r="E13" s="44">
        <v>2753.1319171800001</v>
      </c>
      <c r="F13" s="44">
        <v>1369.67122221</v>
      </c>
      <c r="G13" s="44">
        <v>1383.4606949700001</v>
      </c>
      <c r="H13" s="44">
        <v>276.62015945000002</v>
      </c>
      <c r="I13" s="44">
        <v>40.269344160000003</v>
      </c>
      <c r="J13" s="44">
        <v>236.35081529000001</v>
      </c>
      <c r="K13" s="44">
        <v>1982.55478328</v>
      </c>
      <c r="L13" s="44">
        <v>1050.46106233</v>
      </c>
      <c r="M13" s="44">
        <v>1028.6627618</v>
      </c>
      <c r="N13" s="44">
        <v>21.798300529999999</v>
      </c>
      <c r="O13" s="44">
        <v>932.09372095000003</v>
      </c>
      <c r="P13" s="44">
        <v>822.37151931000005</v>
      </c>
      <c r="Q13" s="44">
        <v>109.72220163999999</v>
      </c>
      <c r="R13" s="44">
        <v>574.07753954000009</v>
      </c>
      <c r="S13" s="44">
        <v>385.00787456</v>
      </c>
      <c r="T13" s="44">
        <v>373.94191294000001</v>
      </c>
      <c r="U13" s="44">
        <v>11.065961620000001</v>
      </c>
      <c r="V13" s="44">
        <v>189.06966498000006</v>
      </c>
      <c r="W13" s="44">
        <v>158.07785595000004</v>
      </c>
      <c r="X13" s="44">
        <v>30.991809030000002</v>
      </c>
      <c r="Y13" s="44">
        <v>1047.1972933500001</v>
      </c>
      <c r="Z13" s="44">
        <v>359.47950403999999</v>
      </c>
      <c r="AA13" s="44">
        <v>341.00846041</v>
      </c>
      <c r="AB13" s="44">
        <v>18.47104363</v>
      </c>
      <c r="AC13" s="44">
        <v>687.71778931000006</v>
      </c>
      <c r="AD13" s="44">
        <v>561.08917566000002</v>
      </c>
      <c r="AE13" s="44">
        <v>126.62861365000001</v>
      </c>
    </row>
    <row r="14" spans="1:31" hidden="1" x14ac:dyDescent="0.25">
      <c r="A14" s="45">
        <v>1</v>
      </c>
      <c r="B14" s="44">
        <f t="shared" ref="B14:B29" si="7">+C14+D14</f>
        <v>2385.7566735800001</v>
      </c>
      <c r="C14" s="44">
        <f t="shared" ref="C14:D29" si="8">+F14+I14</f>
        <v>984.89458506999995</v>
      </c>
      <c r="D14" s="44">
        <f t="shared" si="8"/>
        <v>1400.8620885099999</v>
      </c>
      <c r="E14" s="44">
        <f t="shared" ref="E14:E29" si="9">+F14+G14</f>
        <v>2198.1479804699998</v>
      </c>
      <c r="F14" s="44">
        <f t="shared" ref="F14:F29" si="10">+M14+AA14</f>
        <v>958.51113047999991</v>
      </c>
      <c r="G14" s="44">
        <f t="shared" ref="G14:G29" si="11">+P14+AD14</f>
        <v>1239.63684999</v>
      </c>
      <c r="H14" s="44">
        <f t="shared" ref="H14:H29" si="12">+I14+J14</f>
        <v>187.60869310999999</v>
      </c>
      <c r="I14" s="44">
        <f t="shared" ref="I14:I29" si="13">+N14+AB14</f>
        <v>26.383454589999999</v>
      </c>
      <c r="J14" s="44">
        <f t="shared" ref="J14:J29" si="14">+Q14+AE14</f>
        <v>161.22523852</v>
      </c>
      <c r="K14" s="44">
        <f t="shared" ref="K14:K20" si="15">+L14+O14</f>
        <v>1620.03987478</v>
      </c>
      <c r="L14" s="44">
        <f t="shared" ref="L14:L29" si="16">+M14+N14</f>
        <v>748.34873550999987</v>
      </c>
      <c r="M14" s="44">
        <v>734.20506462999992</v>
      </c>
      <c r="N14" s="44">
        <v>14.14367088</v>
      </c>
      <c r="O14" s="44">
        <f t="shared" si="0"/>
        <v>871.69113927000012</v>
      </c>
      <c r="P14" s="44">
        <v>787.20356221000009</v>
      </c>
      <c r="Q14" s="44">
        <v>84.487577060000007</v>
      </c>
      <c r="R14" s="44">
        <f t="shared" si="1"/>
        <v>495.54856038999992</v>
      </c>
      <c r="S14" s="44">
        <f t="shared" si="2"/>
        <v>328.11430781999991</v>
      </c>
      <c r="T14" s="44">
        <v>320.49947731999993</v>
      </c>
      <c r="U14" s="44">
        <v>7.6148305000000001</v>
      </c>
      <c r="V14" s="44">
        <f t="shared" si="3"/>
        <v>167.43425257000001</v>
      </c>
      <c r="W14" s="44">
        <v>144.69308780000003</v>
      </c>
      <c r="X14" s="44">
        <v>22.741164769999997</v>
      </c>
      <c r="Y14" s="44">
        <f t="shared" si="4"/>
        <v>765.71679880000011</v>
      </c>
      <c r="Z14" s="44">
        <f t="shared" si="5"/>
        <v>236.54584956000002</v>
      </c>
      <c r="AA14" s="44">
        <v>224.30606585000001</v>
      </c>
      <c r="AB14" s="44">
        <v>12.239783709999999</v>
      </c>
      <c r="AC14" s="44">
        <f t="shared" si="6"/>
        <v>529.17094924000003</v>
      </c>
      <c r="AD14" s="44">
        <v>452.43328778</v>
      </c>
      <c r="AE14" s="44">
        <v>76.737661459999998</v>
      </c>
    </row>
    <row r="15" spans="1:31" hidden="1" x14ac:dyDescent="0.25">
      <c r="A15" s="45">
        <v>2</v>
      </c>
      <c r="B15" s="44">
        <f t="shared" si="7"/>
        <v>2422.8286893999998</v>
      </c>
      <c r="C15" s="44">
        <f t="shared" si="8"/>
        <v>1029.72960706</v>
      </c>
      <c r="D15" s="44">
        <f t="shared" si="8"/>
        <v>1393.0990823399998</v>
      </c>
      <c r="E15" s="44">
        <f t="shared" si="9"/>
        <v>2222.3145293199996</v>
      </c>
      <c r="F15" s="44">
        <f t="shared" si="10"/>
        <v>996.30905269999994</v>
      </c>
      <c r="G15" s="44">
        <f t="shared" si="11"/>
        <v>1226.0054766199999</v>
      </c>
      <c r="H15" s="44">
        <f t="shared" si="12"/>
        <v>200.51416008000001</v>
      </c>
      <c r="I15" s="44">
        <f t="shared" si="13"/>
        <v>33.420554359999997</v>
      </c>
      <c r="J15" s="44">
        <f t="shared" si="14"/>
        <v>167.09360572000003</v>
      </c>
      <c r="K15" s="44">
        <f t="shared" si="15"/>
        <v>1646.96342949</v>
      </c>
      <c r="L15" s="44">
        <f t="shared" si="16"/>
        <v>787.73736747999999</v>
      </c>
      <c r="M15" s="44">
        <v>766.69862157</v>
      </c>
      <c r="N15" s="44">
        <v>21.038745909999999</v>
      </c>
      <c r="O15" s="44">
        <f t="shared" si="0"/>
        <v>859.22606200999996</v>
      </c>
      <c r="P15" s="44">
        <v>771.02189335999992</v>
      </c>
      <c r="Q15" s="44">
        <v>88.204168650000014</v>
      </c>
      <c r="R15" s="44">
        <f t="shared" si="1"/>
        <v>510.42054188000003</v>
      </c>
      <c r="S15" s="44">
        <f t="shared" si="2"/>
        <v>346.59478275000004</v>
      </c>
      <c r="T15" s="44">
        <v>338.94568735000001</v>
      </c>
      <c r="U15" s="44">
        <v>7.6490954000000002</v>
      </c>
      <c r="V15" s="44">
        <f t="shared" si="3"/>
        <v>163.82575912999999</v>
      </c>
      <c r="W15" s="44">
        <v>138.62288117999998</v>
      </c>
      <c r="X15" s="44">
        <v>25.202877950000001</v>
      </c>
      <c r="Y15" s="44">
        <f t="shared" si="4"/>
        <v>775.86525991000008</v>
      </c>
      <c r="Z15" s="44">
        <f t="shared" si="5"/>
        <v>241.99223957999999</v>
      </c>
      <c r="AA15" s="44">
        <v>229.61043112999999</v>
      </c>
      <c r="AB15" s="44">
        <v>12.381808449999999</v>
      </c>
      <c r="AC15" s="44">
        <f t="shared" si="6"/>
        <v>533.87302033000003</v>
      </c>
      <c r="AD15" s="44">
        <v>454.98358325999999</v>
      </c>
      <c r="AE15" s="44">
        <v>78.88943707</v>
      </c>
    </row>
    <row r="16" spans="1:31" hidden="1" x14ac:dyDescent="0.25">
      <c r="A16" s="45">
        <v>3</v>
      </c>
      <c r="B16" s="44">
        <f t="shared" si="7"/>
        <v>2394.9631016999997</v>
      </c>
      <c r="C16" s="44">
        <f t="shared" si="8"/>
        <v>980.62264517999995</v>
      </c>
      <c r="D16" s="44">
        <f t="shared" si="8"/>
        <v>1414.3404565199999</v>
      </c>
      <c r="E16" s="44">
        <f t="shared" si="9"/>
        <v>2165.2093463299998</v>
      </c>
      <c r="F16" s="44">
        <f t="shared" si="10"/>
        <v>947.3857183099999</v>
      </c>
      <c r="G16" s="44">
        <f t="shared" si="11"/>
        <v>1217.8236280199999</v>
      </c>
      <c r="H16" s="44">
        <f t="shared" si="12"/>
        <v>229.75375537000002</v>
      </c>
      <c r="I16" s="44">
        <f t="shared" si="13"/>
        <v>33.236926870000005</v>
      </c>
      <c r="J16" s="44">
        <f t="shared" si="14"/>
        <v>196.5168285</v>
      </c>
      <c r="K16" s="44">
        <f t="shared" si="15"/>
        <v>1596.1196230800001</v>
      </c>
      <c r="L16" s="44">
        <f t="shared" si="16"/>
        <v>728.57798585</v>
      </c>
      <c r="M16" s="44">
        <v>707.55199848999996</v>
      </c>
      <c r="N16" s="44">
        <v>21.025987360000002</v>
      </c>
      <c r="O16" s="44">
        <f t="shared" si="0"/>
        <v>867.54163722999999</v>
      </c>
      <c r="P16" s="44">
        <v>753.06996697</v>
      </c>
      <c r="Q16" s="44">
        <v>114.47167026</v>
      </c>
      <c r="R16" s="44">
        <f t="shared" si="1"/>
        <v>453.32058209000002</v>
      </c>
      <c r="S16" s="44">
        <f t="shared" si="2"/>
        <v>276.60139115999993</v>
      </c>
      <c r="T16" s="44">
        <v>267.79145539999996</v>
      </c>
      <c r="U16" s="44">
        <v>8.8099357600000001</v>
      </c>
      <c r="V16" s="44">
        <f t="shared" si="3"/>
        <v>176.71919093000005</v>
      </c>
      <c r="W16" s="44">
        <v>151.87859067000005</v>
      </c>
      <c r="X16" s="44">
        <v>24.840600260000002</v>
      </c>
      <c r="Y16" s="44">
        <f t="shared" si="4"/>
        <v>798.84347862000004</v>
      </c>
      <c r="Z16" s="44">
        <f t="shared" si="5"/>
        <v>252.04465933</v>
      </c>
      <c r="AA16" s="44">
        <v>239.83371982</v>
      </c>
      <c r="AB16" s="44">
        <v>12.210939509999999</v>
      </c>
      <c r="AC16" s="44">
        <f t="shared" si="6"/>
        <v>546.79881928999998</v>
      </c>
      <c r="AD16" s="44">
        <v>464.75366105000001</v>
      </c>
      <c r="AE16" s="44">
        <v>82.045158240000006</v>
      </c>
    </row>
    <row r="17" spans="1:31" hidden="1" x14ac:dyDescent="0.25">
      <c r="A17" s="45">
        <v>4</v>
      </c>
      <c r="B17" s="44">
        <f t="shared" si="7"/>
        <v>2474.7451724799998</v>
      </c>
      <c r="C17" s="44">
        <f t="shared" si="8"/>
        <v>1070.3465200400001</v>
      </c>
      <c r="D17" s="44">
        <f t="shared" si="8"/>
        <v>1404.3986524399998</v>
      </c>
      <c r="E17" s="44">
        <f t="shared" si="9"/>
        <v>2243.6622416599998</v>
      </c>
      <c r="F17" s="44">
        <f t="shared" si="10"/>
        <v>1034.97521663</v>
      </c>
      <c r="G17" s="44">
        <f t="shared" si="11"/>
        <v>1208.6870250299999</v>
      </c>
      <c r="H17" s="44">
        <f t="shared" si="12"/>
        <v>231.08293082</v>
      </c>
      <c r="I17" s="44">
        <f t="shared" si="13"/>
        <v>35.371303410000003</v>
      </c>
      <c r="J17" s="44">
        <f t="shared" si="14"/>
        <v>195.71162741000001</v>
      </c>
      <c r="K17" s="44">
        <f t="shared" si="15"/>
        <v>1649.7198340999998</v>
      </c>
      <c r="L17" s="44">
        <f t="shared" si="16"/>
        <v>808.99133410000002</v>
      </c>
      <c r="M17" s="44">
        <v>785.81950931000006</v>
      </c>
      <c r="N17" s="44">
        <v>23.171824790000002</v>
      </c>
      <c r="O17" s="44">
        <f t="shared" si="0"/>
        <v>840.72849999999994</v>
      </c>
      <c r="P17" s="44">
        <v>727.35913864999998</v>
      </c>
      <c r="Q17" s="44">
        <v>113.36936134999999</v>
      </c>
      <c r="R17" s="44">
        <f t="shared" si="1"/>
        <v>494.21133439000005</v>
      </c>
      <c r="S17" s="44">
        <f t="shared" si="2"/>
        <v>342.60319303000006</v>
      </c>
      <c r="T17" s="44">
        <v>334.35324584000006</v>
      </c>
      <c r="U17" s="44">
        <v>8.2499471900000003</v>
      </c>
      <c r="V17" s="44">
        <f t="shared" si="3"/>
        <v>151.60814135999999</v>
      </c>
      <c r="W17" s="44">
        <v>123.79325000999999</v>
      </c>
      <c r="X17" s="44">
        <v>27.814891350000003</v>
      </c>
      <c r="Y17" s="44">
        <f t="shared" si="4"/>
        <v>825.02533837999999</v>
      </c>
      <c r="Z17" s="44">
        <f t="shared" si="5"/>
        <v>261.35518594000001</v>
      </c>
      <c r="AA17" s="44">
        <v>249.15570732</v>
      </c>
      <c r="AB17" s="44">
        <v>12.199478620000001</v>
      </c>
      <c r="AC17" s="44">
        <f t="shared" si="6"/>
        <v>563.67015244000004</v>
      </c>
      <c r="AD17" s="44">
        <v>481.32788638</v>
      </c>
      <c r="AE17" s="44">
        <v>82.34226606</v>
      </c>
    </row>
    <row r="18" spans="1:31" hidden="1" x14ac:dyDescent="0.25">
      <c r="A18" s="45">
        <v>5</v>
      </c>
      <c r="B18" s="44">
        <f t="shared" si="7"/>
        <v>2481.70096117</v>
      </c>
      <c r="C18" s="44">
        <f t="shared" si="8"/>
        <v>1061.70389834</v>
      </c>
      <c r="D18" s="44">
        <f t="shared" si="8"/>
        <v>1419.99706283</v>
      </c>
      <c r="E18" s="44">
        <f t="shared" si="9"/>
        <v>2253.7982198</v>
      </c>
      <c r="F18" s="44">
        <f t="shared" si="10"/>
        <v>1027.41710334</v>
      </c>
      <c r="G18" s="44">
        <f t="shared" si="11"/>
        <v>1226.3811164599999</v>
      </c>
      <c r="H18" s="44">
        <f t="shared" si="12"/>
        <v>227.90274137</v>
      </c>
      <c r="I18" s="44">
        <f t="shared" si="13"/>
        <v>34.286794999999998</v>
      </c>
      <c r="J18" s="44">
        <f t="shared" si="14"/>
        <v>193.61594637000002</v>
      </c>
      <c r="K18" s="44">
        <f t="shared" si="15"/>
        <v>1653.1428037599999</v>
      </c>
      <c r="L18" s="44">
        <f t="shared" si="16"/>
        <v>797.51454086000001</v>
      </c>
      <c r="M18" s="44">
        <v>775.48334707000004</v>
      </c>
      <c r="N18" s="44">
        <v>22.03119379</v>
      </c>
      <c r="O18" s="44">
        <f t="shared" si="0"/>
        <v>855.62826289999998</v>
      </c>
      <c r="P18" s="44">
        <v>744.83533221999994</v>
      </c>
      <c r="Q18" s="44">
        <v>110.79293068000001</v>
      </c>
      <c r="R18" s="44">
        <f t="shared" si="1"/>
        <v>488.13707039999997</v>
      </c>
      <c r="S18" s="44">
        <f t="shared" si="2"/>
        <v>325.97959022999999</v>
      </c>
      <c r="T18" s="44">
        <v>318.08818076</v>
      </c>
      <c r="U18" s="44">
        <v>7.8914094700000001</v>
      </c>
      <c r="V18" s="44">
        <f t="shared" si="3"/>
        <v>162.15748017000001</v>
      </c>
      <c r="W18" s="44">
        <v>136.91766004000002</v>
      </c>
      <c r="X18" s="44">
        <v>25.239820130000002</v>
      </c>
      <c r="Y18" s="44">
        <f t="shared" si="4"/>
        <v>828.55815741000004</v>
      </c>
      <c r="Z18" s="44">
        <f t="shared" si="5"/>
        <v>264.18935748000001</v>
      </c>
      <c r="AA18" s="44">
        <v>251.93375627</v>
      </c>
      <c r="AB18" s="44">
        <v>12.25560121</v>
      </c>
      <c r="AC18" s="44">
        <f t="shared" si="6"/>
        <v>564.36879993000002</v>
      </c>
      <c r="AD18" s="44">
        <v>481.54578423999999</v>
      </c>
      <c r="AE18" s="44">
        <v>82.823015690000005</v>
      </c>
    </row>
    <row r="19" spans="1:31" hidden="1" x14ac:dyDescent="0.25">
      <c r="A19" s="45">
        <v>6</v>
      </c>
      <c r="B19" s="44">
        <f t="shared" si="7"/>
        <v>2562.83582191</v>
      </c>
      <c r="C19" s="44">
        <f t="shared" si="8"/>
        <v>1112.4802394800001</v>
      </c>
      <c r="D19" s="44">
        <f t="shared" si="8"/>
        <v>1450.3555824300001</v>
      </c>
      <c r="E19" s="44">
        <f t="shared" si="9"/>
        <v>2328.14721422</v>
      </c>
      <c r="F19" s="44">
        <f t="shared" si="10"/>
        <v>1073.8226409000001</v>
      </c>
      <c r="G19" s="44">
        <f t="shared" si="11"/>
        <v>1254.3245733200001</v>
      </c>
      <c r="H19" s="44">
        <f t="shared" si="12"/>
        <v>234.68860769000003</v>
      </c>
      <c r="I19" s="44">
        <f t="shared" si="13"/>
        <v>38.657598579999998</v>
      </c>
      <c r="J19" s="44">
        <f t="shared" si="14"/>
        <v>196.03100911000001</v>
      </c>
      <c r="K19" s="44">
        <f t="shared" si="15"/>
        <v>1711.6235453700001</v>
      </c>
      <c r="L19" s="44">
        <f t="shared" si="16"/>
        <v>837.24547739000002</v>
      </c>
      <c r="M19" s="44">
        <v>814.75039459000004</v>
      </c>
      <c r="N19" s="44">
        <v>22.495082799999999</v>
      </c>
      <c r="O19" s="44">
        <f t="shared" si="0"/>
        <v>874.37806797999997</v>
      </c>
      <c r="P19" s="44">
        <v>763.15453316000003</v>
      </c>
      <c r="Q19" s="44">
        <v>111.22353482</v>
      </c>
      <c r="R19" s="44">
        <f t="shared" si="1"/>
        <v>523.03755899999999</v>
      </c>
      <c r="S19" s="44">
        <f t="shared" si="2"/>
        <v>356.81037192999997</v>
      </c>
      <c r="T19" s="44">
        <v>343.92267056999998</v>
      </c>
      <c r="U19" s="44">
        <v>12.887701359999999</v>
      </c>
      <c r="V19" s="44">
        <f t="shared" si="3"/>
        <v>166.22718707000001</v>
      </c>
      <c r="W19" s="44">
        <v>140.17602475000001</v>
      </c>
      <c r="X19" s="44">
        <v>26.05116232</v>
      </c>
      <c r="Y19" s="44">
        <f t="shared" si="4"/>
        <v>851.21227653999995</v>
      </c>
      <c r="Z19" s="44">
        <f t="shared" si="5"/>
        <v>275.23476209</v>
      </c>
      <c r="AA19" s="44">
        <v>259.07224631000003</v>
      </c>
      <c r="AB19" s="44">
        <v>16.16251578</v>
      </c>
      <c r="AC19" s="44">
        <f t="shared" si="6"/>
        <v>575.97751444999994</v>
      </c>
      <c r="AD19" s="44">
        <v>491.17004015999999</v>
      </c>
      <c r="AE19" s="44">
        <v>84.807474290000002</v>
      </c>
    </row>
    <row r="20" spans="1:31" hidden="1" x14ac:dyDescent="0.25">
      <c r="A20" s="45">
        <v>7</v>
      </c>
      <c r="B20" s="44">
        <f t="shared" si="7"/>
        <v>2716.2651976500001</v>
      </c>
      <c r="C20" s="44">
        <f t="shared" si="8"/>
        <v>1212.0917760699999</v>
      </c>
      <c r="D20" s="44">
        <f t="shared" si="8"/>
        <v>1504.1734215800002</v>
      </c>
      <c r="E20" s="44">
        <f t="shared" si="9"/>
        <v>2480.95948142</v>
      </c>
      <c r="F20" s="44">
        <f t="shared" si="10"/>
        <v>1173.5092171199999</v>
      </c>
      <c r="G20" s="44">
        <f t="shared" si="11"/>
        <v>1307.4502643000001</v>
      </c>
      <c r="H20" s="44">
        <f t="shared" si="12"/>
        <v>235.30571623000003</v>
      </c>
      <c r="I20" s="44">
        <f t="shared" si="13"/>
        <v>38.582558950000006</v>
      </c>
      <c r="J20" s="44">
        <f t="shared" si="14"/>
        <v>196.72315728000001</v>
      </c>
      <c r="K20" s="44">
        <f t="shared" si="15"/>
        <v>1830.47295712</v>
      </c>
      <c r="L20" s="44">
        <f t="shared" si="16"/>
        <v>919.30402593999997</v>
      </c>
      <c r="M20" s="44">
        <v>898.05716949999999</v>
      </c>
      <c r="N20" s="44">
        <v>21.246856440000002</v>
      </c>
      <c r="O20" s="44">
        <f t="shared" si="0"/>
        <v>911.16893118000007</v>
      </c>
      <c r="P20" s="44">
        <v>806.51771411000004</v>
      </c>
      <c r="Q20" s="44">
        <v>104.65121707</v>
      </c>
      <c r="R20" s="44">
        <f t="shared" si="1"/>
        <v>571.18026027999997</v>
      </c>
      <c r="S20" s="44">
        <f t="shared" si="2"/>
        <v>390.98637384</v>
      </c>
      <c r="T20" s="44">
        <v>381.83419182</v>
      </c>
      <c r="U20" s="44">
        <v>9.1521820199999997</v>
      </c>
      <c r="V20" s="44">
        <f t="shared" si="3"/>
        <v>180.19388643999997</v>
      </c>
      <c r="W20" s="44">
        <v>154.40856262999998</v>
      </c>
      <c r="X20" s="44">
        <v>25.785323809999998</v>
      </c>
      <c r="Y20" s="44">
        <f t="shared" si="4"/>
        <v>885.79224053000007</v>
      </c>
      <c r="Z20" s="44">
        <f t="shared" si="5"/>
        <v>292.78775013000001</v>
      </c>
      <c r="AA20" s="44">
        <v>275.45204762000003</v>
      </c>
      <c r="AB20" s="44">
        <v>17.335702510000001</v>
      </c>
      <c r="AC20" s="44">
        <f t="shared" si="6"/>
        <v>593.00449040000001</v>
      </c>
      <c r="AD20" s="44">
        <v>500.93255018999997</v>
      </c>
      <c r="AE20" s="44">
        <v>92.071940209999994</v>
      </c>
    </row>
    <row r="21" spans="1:31" hidden="1" x14ac:dyDescent="0.25">
      <c r="A21" s="45">
        <v>8</v>
      </c>
      <c r="B21" s="44">
        <f t="shared" si="7"/>
        <v>2720.8074087499999</v>
      </c>
      <c r="C21" s="44">
        <f t="shared" si="8"/>
        <v>1186.96496387</v>
      </c>
      <c r="D21" s="44">
        <f t="shared" si="8"/>
        <v>1533.8424448799999</v>
      </c>
      <c r="E21" s="44">
        <f t="shared" si="9"/>
        <v>2475.3234267299999</v>
      </c>
      <c r="F21" s="44">
        <f t="shared" si="10"/>
        <v>1150.4242307</v>
      </c>
      <c r="G21" s="44">
        <f t="shared" si="11"/>
        <v>1324.89919603</v>
      </c>
      <c r="H21" s="44">
        <f t="shared" si="12"/>
        <v>245.48398201999998</v>
      </c>
      <c r="I21" s="44">
        <f t="shared" si="13"/>
        <v>36.540733170000003</v>
      </c>
      <c r="J21" s="44">
        <f t="shared" si="14"/>
        <v>208.94324884999997</v>
      </c>
      <c r="K21" s="44">
        <f>+L21+O21</f>
        <v>1802.3728617300001</v>
      </c>
      <c r="L21" s="44">
        <f t="shared" si="16"/>
        <v>876.04747244000009</v>
      </c>
      <c r="M21" s="44">
        <v>856.98685096000008</v>
      </c>
      <c r="N21" s="44">
        <v>19.060621480000002</v>
      </c>
      <c r="O21" s="44">
        <f t="shared" si="0"/>
        <v>926.32538928999998</v>
      </c>
      <c r="P21" s="44">
        <v>818.67524112000001</v>
      </c>
      <c r="Q21" s="44">
        <v>107.65014816999999</v>
      </c>
      <c r="R21" s="44">
        <f t="shared" si="1"/>
        <v>500.33615320000001</v>
      </c>
      <c r="S21" s="44">
        <f t="shared" si="2"/>
        <v>327.24065817000002</v>
      </c>
      <c r="T21" s="44">
        <v>317.29276216</v>
      </c>
      <c r="U21" s="44">
        <v>9.9478960099999991</v>
      </c>
      <c r="V21" s="44">
        <f t="shared" si="3"/>
        <v>173.09549503</v>
      </c>
      <c r="W21" s="44">
        <v>145.28047014999999</v>
      </c>
      <c r="X21" s="44">
        <v>27.815024880000003</v>
      </c>
      <c r="Y21" s="44">
        <f t="shared" si="4"/>
        <v>918.43454701999985</v>
      </c>
      <c r="Z21" s="44">
        <f t="shared" si="5"/>
        <v>310.91749142999998</v>
      </c>
      <c r="AA21" s="44">
        <v>293.43737973999998</v>
      </c>
      <c r="AB21" s="44">
        <v>17.480111690000001</v>
      </c>
      <c r="AC21" s="44">
        <f t="shared" si="6"/>
        <v>607.51705558999993</v>
      </c>
      <c r="AD21" s="44">
        <v>506.22395490999997</v>
      </c>
      <c r="AE21" s="44">
        <v>101.29310067999999</v>
      </c>
    </row>
    <row r="22" spans="1:31" hidden="1" x14ac:dyDescent="0.25">
      <c r="A22" s="45">
        <v>9</v>
      </c>
      <c r="B22" s="44">
        <f t="shared" si="7"/>
        <v>2798.3141282899996</v>
      </c>
      <c r="C22" s="44">
        <f t="shared" si="8"/>
        <v>1245.5884828000001</v>
      </c>
      <c r="D22" s="44">
        <f t="shared" si="8"/>
        <v>1552.7256454899998</v>
      </c>
      <c r="E22" s="44">
        <f t="shared" si="9"/>
        <v>2541.6270219999997</v>
      </c>
      <c r="F22" s="44">
        <f t="shared" si="10"/>
        <v>1206.23803677</v>
      </c>
      <c r="G22" s="44">
        <f t="shared" si="11"/>
        <v>1335.3889852299999</v>
      </c>
      <c r="H22" s="44">
        <f t="shared" si="12"/>
        <v>256.68710629000003</v>
      </c>
      <c r="I22" s="44">
        <f t="shared" si="13"/>
        <v>39.350446030000001</v>
      </c>
      <c r="J22" s="44">
        <f t="shared" si="14"/>
        <v>217.33666026000003</v>
      </c>
      <c r="K22" s="44">
        <f t="shared" ref="K22:K29" si="17">+L22+O22</f>
        <v>1857.0890481699998</v>
      </c>
      <c r="L22" s="44">
        <f t="shared" si="16"/>
        <v>922.80662541999993</v>
      </c>
      <c r="M22" s="44">
        <v>900.97212835999994</v>
      </c>
      <c r="N22" s="44">
        <v>21.834497059999997</v>
      </c>
      <c r="O22" s="44">
        <f t="shared" si="0"/>
        <v>934.28242275000002</v>
      </c>
      <c r="P22" s="44">
        <v>820.82542999999998</v>
      </c>
      <c r="Q22" s="44">
        <v>113.45699275000001</v>
      </c>
      <c r="R22" s="44">
        <f t="shared" si="1"/>
        <v>524.63056880999989</v>
      </c>
      <c r="S22" s="44">
        <f t="shared" si="2"/>
        <v>349.64738546999996</v>
      </c>
      <c r="T22" s="44">
        <v>338.36879901999998</v>
      </c>
      <c r="U22" s="44">
        <v>11.278586449999999</v>
      </c>
      <c r="V22" s="44">
        <f t="shared" si="3"/>
        <v>174.98318333999998</v>
      </c>
      <c r="W22" s="44">
        <v>146.70725561999998</v>
      </c>
      <c r="X22" s="44">
        <v>28.275927720000002</v>
      </c>
      <c r="Y22" s="44">
        <f t="shared" si="4"/>
        <v>941.22508012000003</v>
      </c>
      <c r="Z22" s="44">
        <f t="shared" si="5"/>
        <v>322.78185738000002</v>
      </c>
      <c r="AA22" s="44">
        <v>305.26590841000001</v>
      </c>
      <c r="AB22" s="44">
        <v>17.51594897</v>
      </c>
      <c r="AC22" s="44">
        <f t="shared" si="6"/>
        <v>618.44322274000001</v>
      </c>
      <c r="AD22" s="44">
        <v>514.56355523000002</v>
      </c>
      <c r="AE22" s="44">
        <v>103.87966751</v>
      </c>
    </row>
    <row r="23" spans="1:31" hidden="1" x14ac:dyDescent="0.25">
      <c r="A23" s="45">
        <v>10</v>
      </c>
      <c r="B23" s="44">
        <f t="shared" si="7"/>
        <v>2887.52964651</v>
      </c>
      <c r="C23" s="44">
        <f t="shared" si="8"/>
        <v>1308.5327202799999</v>
      </c>
      <c r="D23" s="44">
        <f t="shared" si="8"/>
        <v>1578.9969262300001</v>
      </c>
      <c r="E23" s="44">
        <f t="shared" si="9"/>
        <v>2642.4944710499999</v>
      </c>
      <c r="F23" s="44">
        <f t="shared" si="10"/>
        <v>1269.2193216999999</v>
      </c>
      <c r="G23" s="44">
        <f t="shared" si="11"/>
        <v>1373.27514935</v>
      </c>
      <c r="H23" s="44">
        <f t="shared" si="12"/>
        <v>245.03517546</v>
      </c>
      <c r="I23" s="44">
        <f t="shared" si="13"/>
        <v>39.313398579999998</v>
      </c>
      <c r="J23" s="44">
        <f t="shared" si="14"/>
        <v>205.72177687999999</v>
      </c>
      <c r="K23" s="44">
        <f t="shared" si="17"/>
        <v>1896.3183770599999</v>
      </c>
      <c r="L23" s="44">
        <f t="shared" si="16"/>
        <v>962.58070470999996</v>
      </c>
      <c r="M23" s="44">
        <v>941.03463070999999</v>
      </c>
      <c r="N23" s="44">
        <v>21.546073999999997</v>
      </c>
      <c r="O23" s="44">
        <f t="shared" si="0"/>
        <v>933.73767234999991</v>
      </c>
      <c r="P23" s="44">
        <v>835.56842071999995</v>
      </c>
      <c r="Q23" s="44">
        <v>98.169251629999991</v>
      </c>
      <c r="R23" s="44">
        <f t="shared" si="1"/>
        <v>576.34303089000002</v>
      </c>
      <c r="S23" s="44">
        <f t="shared" si="2"/>
        <v>385.43445643000001</v>
      </c>
      <c r="T23" s="44">
        <v>374.16780999000002</v>
      </c>
      <c r="U23" s="44">
        <v>11.266646439999999</v>
      </c>
      <c r="V23" s="44">
        <f t="shared" si="3"/>
        <v>190.90857445999998</v>
      </c>
      <c r="W23" s="44">
        <v>162.55348000999999</v>
      </c>
      <c r="X23" s="44">
        <v>28.355094449999999</v>
      </c>
      <c r="Y23" s="44">
        <f t="shared" si="4"/>
        <v>991.21126945000003</v>
      </c>
      <c r="Z23" s="44">
        <f t="shared" si="5"/>
        <v>345.95201556999996</v>
      </c>
      <c r="AA23" s="44">
        <v>328.18469098999998</v>
      </c>
      <c r="AB23" s="44">
        <v>17.76732458</v>
      </c>
      <c r="AC23" s="44">
        <f t="shared" si="6"/>
        <v>645.25925388000007</v>
      </c>
      <c r="AD23" s="44">
        <v>537.70672863000004</v>
      </c>
      <c r="AE23" s="44">
        <v>107.55252525</v>
      </c>
    </row>
    <row r="24" spans="1:31" hidden="1" x14ac:dyDescent="0.25">
      <c r="A24" s="45">
        <v>11</v>
      </c>
      <c r="B24" s="44">
        <f t="shared" si="7"/>
        <v>2868.4287497800001</v>
      </c>
      <c r="C24" s="44">
        <f t="shared" si="8"/>
        <v>1297.4377133</v>
      </c>
      <c r="D24" s="44">
        <f t="shared" si="8"/>
        <v>1570.99103648</v>
      </c>
      <c r="E24" s="44">
        <f t="shared" si="9"/>
        <v>2611.73494059</v>
      </c>
      <c r="F24" s="44">
        <f t="shared" si="10"/>
        <v>1259.19981117</v>
      </c>
      <c r="G24" s="44">
        <f t="shared" si="11"/>
        <v>1352.53512942</v>
      </c>
      <c r="H24" s="44">
        <f t="shared" si="12"/>
        <v>256.69380919000002</v>
      </c>
      <c r="I24" s="44">
        <f t="shared" si="13"/>
        <v>38.237902130000002</v>
      </c>
      <c r="J24" s="44">
        <f t="shared" si="14"/>
        <v>218.45590706000002</v>
      </c>
      <c r="K24" s="44">
        <f t="shared" si="17"/>
        <v>1856.40667261</v>
      </c>
      <c r="L24" s="44">
        <f t="shared" si="16"/>
        <v>941.23767450000003</v>
      </c>
      <c r="M24" s="44">
        <v>920.95187013999998</v>
      </c>
      <c r="N24" s="44">
        <v>20.28580436</v>
      </c>
      <c r="O24" s="44">
        <f t="shared" si="0"/>
        <v>915.16899811000008</v>
      </c>
      <c r="P24" s="44">
        <v>807.02573340000004</v>
      </c>
      <c r="Q24" s="44">
        <v>108.14326471000001</v>
      </c>
      <c r="R24" s="44">
        <f t="shared" si="1"/>
        <v>504.74436416999993</v>
      </c>
      <c r="S24" s="44">
        <f t="shared" si="2"/>
        <v>327.80126077999995</v>
      </c>
      <c r="T24" s="44">
        <v>317.54026840999995</v>
      </c>
      <c r="U24" s="44">
        <v>10.260992369999999</v>
      </c>
      <c r="V24" s="44">
        <f t="shared" si="3"/>
        <v>176.94310339</v>
      </c>
      <c r="W24" s="44">
        <v>149.13601165</v>
      </c>
      <c r="X24" s="44">
        <v>27.807091740000001</v>
      </c>
      <c r="Y24" s="44">
        <f t="shared" si="4"/>
        <v>1012.02207717</v>
      </c>
      <c r="Z24" s="44">
        <f t="shared" si="5"/>
        <v>356.20003880000002</v>
      </c>
      <c r="AA24" s="44">
        <v>338.24794102999999</v>
      </c>
      <c r="AB24" s="44">
        <v>17.952097770000002</v>
      </c>
      <c r="AC24" s="44">
        <f t="shared" si="6"/>
        <v>655.82203836999997</v>
      </c>
      <c r="AD24" s="44">
        <v>545.50939601999994</v>
      </c>
      <c r="AE24" s="44">
        <v>110.31264235</v>
      </c>
    </row>
    <row r="25" spans="1:31" hidden="1" x14ac:dyDescent="0.25">
      <c r="A25" s="45">
        <v>12</v>
      </c>
      <c r="B25" s="44">
        <f t="shared" si="7"/>
        <v>3029.7520766299999</v>
      </c>
      <c r="C25" s="44">
        <f t="shared" si="8"/>
        <v>1409.9405663699999</v>
      </c>
      <c r="D25" s="44">
        <f t="shared" si="8"/>
        <v>1619.81151026</v>
      </c>
      <c r="E25" s="44">
        <f t="shared" si="9"/>
        <v>2753.1319171800001</v>
      </c>
      <c r="F25" s="44">
        <f t="shared" si="10"/>
        <v>1369.67122221</v>
      </c>
      <c r="G25" s="44">
        <f t="shared" si="11"/>
        <v>1383.4606949700001</v>
      </c>
      <c r="H25" s="44">
        <f t="shared" si="12"/>
        <v>276.62015945000002</v>
      </c>
      <c r="I25" s="44">
        <f t="shared" si="13"/>
        <v>40.269344160000003</v>
      </c>
      <c r="J25" s="44">
        <f t="shared" si="14"/>
        <v>236.35081529000001</v>
      </c>
      <c r="K25" s="44">
        <f t="shared" si="17"/>
        <v>1982.55478328</v>
      </c>
      <c r="L25" s="44">
        <f t="shared" si="16"/>
        <v>1050.46106233</v>
      </c>
      <c r="M25" s="44">
        <v>1028.6627618</v>
      </c>
      <c r="N25" s="44">
        <v>21.798300529999999</v>
      </c>
      <c r="O25" s="44">
        <f t="shared" si="0"/>
        <v>932.09372095000003</v>
      </c>
      <c r="P25" s="44">
        <v>822.37151931000005</v>
      </c>
      <c r="Q25" s="44">
        <v>109.72220163999999</v>
      </c>
      <c r="R25" s="44">
        <f t="shared" si="1"/>
        <v>574.07753954000009</v>
      </c>
      <c r="S25" s="44">
        <f t="shared" si="2"/>
        <v>385.00787456</v>
      </c>
      <c r="T25" s="44">
        <v>373.94191294000001</v>
      </c>
      <c r="U25" s="44">
        <v>11.065961620000001</v>
      </c>
      <c r="V25" s="44">
        <f t="shared" si="3"/>
        <v>189.06966498000006</v>
      </c>
      <c r="W25" s="44">
        <v>158.07785595000004</v>
      </c>
      <c r="X25" s="44">
        <v>30.991809030000002</v>
      </c>
      <c r="Y25" s="44">
        <f t="shared" si="4"/>
        <v>1047.1972933500001</v>
      </c>
      <c r="Z25" s="44">
        <f t="shared" si="5"/>
        <v>359.47950403999999</v>
      </c>
      <c r="AA25" s="44">
        <v>341.00846041</v>
      </c>
      <c r="AB25" s="44">
        <v>18.47104363</v>
      </c>
      <c r="AC25" s="44">
        <f t="shared" si="6"/>
        <v>687.71778931000006</v>
      </c>
      <c r="AD25" s="44">
        <v>561.08917566000002</v>
      </c>
      <c r="AE25" s="44">
        <v>126.62861365000001</v>
      </c>
    </row>
    <row r="26" spans="1:31" ht="15.6" x14ac:dyDescent="0.25">
      <c r="A26" s="43">
        <v>2011</v>
      </c>
      <c r="B26" s="44">
        <v>4119.8374570199994</v>
      </c>
      <c r="C26" s="44">
        <v>2281.6742900099998</v>
      </c>
      <c r="D26" s="44">
        <v>1838.1631670100001</v>
      </c>
      <c r="E26" s="44">
        <v>3747.3870726099994</v>
      </c>
      <c r="F26" s="44">
        <v>2225.2523184399997</v>
      </c>
      <c r="G26" s="44">
        <v>1522.13475417</v>
      </c>
      <c r="H26" s="44">
        <v>372.45038440999997</v>
      </c>
      <c r="I26" s="44">
        <v>56.421971569999997</v>
      </c>
      <c r="J26" s="44">
        <v>316.02841283999999</v>
      </c>
      <c r="K26" s="44">
        <v>2640.2781299799999</v>
      </c>
      <c r="L26" s="44">
        <v>1615.5138685099998</v>
      </c>
      <c r="M26" s="44">
        <v>1576.7078550199999</v>
      </c>
      <c r="N26" s="44">
        <v>38.806013489999998</v>
      </c>
      <c r="O26" s="44">
        <v>1024.7642614700001</v>
      </c>
      <c r="P26" s="44">
        <v>846.78046261999998</v>
      </c>
      <c r="Q26" s="44">
        <v>177.98379885000003</v>
      </c>
      <c r="R26" s="44">
        <v>843.78939447999983</v>
      </c>
      <c r="S26" s="44">
        <v>613.14276837999989</v>
      </c>
      <c r="T26" s="44">
        <v>598.90492479999989</v>
      </c>
      <c r="U26" s="44">
        <v>14.23784358</v>
      </c>
      <c r="V26" s="44">
        <v>230.64662609999999</v>
      </c>
      <c r="W26" s="44">
        <v>188.46886025000001</v>
      </c>
      <c r="X26" s="44">
        <v>42.17776585</v>
      </c>
      <c r="Y26" s="44">
        <v>1479.55932704</v>
      </c>
      <c r="Z26" s="44">
        <v>666.16042149999998</v>
      </c>
      <c r="AA26" s="44">
        <v>648.54446341999994</v>
      </c>
      <c r="AB26" s="44">
        <v>17.615958079999999</v>
      </c>
      <c r="AC26" s="44">
        <v>813.39890553999999</v>
      </c>
      <c r="AD26" s="44">
        <v>675.35429154999997</v>
      </c>
      <c r="AE26" s="44">
        <v>138.04461398999999</v>
      </c>
    </row>
    <row r="27" spans="1:31" hidden="1" x14ac:dyDescent="0.25">
      <c r="A27" s="46">
        <v>1</v>
      </c>
      <c r="B27" s="44">
        <f t="shared" si="7"/>
        <v>3072.1312173899996</v>
      </c>
      <c r="C27" s="44">
        <f t="shared" si="8"/>
        <v>1388.6811291700001</v>
      </c>
      <c r="D27" s="44">
        <f t="shared" si="8"/>
        <v>1683.4500882199998</v>
      </c>
      <c r="E27" s="44">
        <f t="shared" si="9"/>
        <v>2793.9685544699996</v>
      </c>
      <c r="F27" s="44">
        <f t="shared" si="10"/>
        <v>1348.22280325</v>
      </c>
      <c r="G27" s="44">
        <f t="shared" si="11"/>
        <v>1445.7457512199999</v>
      </c>
      <c r="H27" s="44">
        <f t="shared" si="12"/>
        <v>278.16266292</v>
      </c>
      <c r="I27" s="44">
        <f t="shared" si="13"/>
        <v>40.45832592</v>
      </c>
      <c r="J27" s="44">
        <f t="shared" si="14"/>
        <v>237.70433699999998</v>
      </c>
      <c r="K27" s="44">
        <f t="shared" si="17"/>
        <v>1993.4201421499997</v>
      </c>
      <c r="L27" s="44">
        <f t="shared" si="16"/>
        <v>1021.0301880199999</v>
      </c>
      <c r="M27" s="44">
        <v>999.51221319999991</v>
      </c>
      <c r="N27" s="44">
        <v>21.517974819999999</v>
      </c>
      <c r="O27" s="44">
        <f t="shared" si="0"/>
        <v>972.38995412999998</v>
      </c>
      <c r="P27" s="44">
        <v>863.64217873999996</v>
      </c>
      <c r="Q27" s="44">
        <v>108.74777538999999</v>
      </c>
      <c r="R27" s="44">
        <f t="shared" si="1"/>
        <v>575.05018775999997</v>
      </c>
      <c r="S27" s="44">
        <f t="shared" si="2"/>
        <v>352.36563034999995</v>
      </c>
      <c r="T27" s="44">
        <v>341.89018159999995</v>
      </c>
      <c r="U27" s="44">
        <v>10.47544875</v>
      </c>
      <c r="V27" s="44">
        <f t="shared" si="3"/>
        <v>222.68455740999997</v>
      </c>
      <c r="W27" s="44">
        <v>191.33102738999997</v>
      </c>
      <c r="X27" s="44">
        <v>31.353530020000001</v>
      </c>
      <c r="Y27" s="44">
        <f t="shared" si="4"/>
        <v>1078.7110752399999</v>
      </c>
      <c r="Z27" s="44">
        <f t="shared" si="5"/>
        <v>367.65094114999999</v>
      </c>
      <c r="AA27" s="44">
        <v>348.71059005000001</v>
      </c>
      <c r="AB27" s="44">
        <v>18.940351100000001</v>
      </c>
      <c r="AC27" s="44">
        <f t="shared" si="6"/>
        <v>711.06013409000002</v>
      </c>
      <c r="AD27" s="44">
        <v>582.10357248000003</v>
      </c>
      <c r="AE27" s="44">
        <v>128.95656160999999</v>
      </c>
    </row>
    <row r="28" spans="1:31" hidden="1" x14ac:dyDescent="0.25">
      <c r="A28" s="46">
        <v>2</v>
      </c>
      <c r="B28" s="44">
        <f t="shared" si="7"/>
        <v>3142.9067649100002</v>
      </c>
      <c r="C28" s="44">
        <f t="shared" si="8"/>
        <v>1487.8513265500001</v>
      </c>
      <c r="D28" s="44">
        <f t="shared" si="8"/>
        <v>1655.0554383600002</v>
      </c>
      <c r="E28" s="44">
        <f t="shared" si="9"/>
        <v>2864.0972923200006</v>
      </c>
      <c r="F28" s="44">
        <f t="shared" si="10"/>
        <v>1446.9984427000002</v>
      </c>
      <c r="G28" s="44">
        <f t="shared" si="11"/>
        <v>1417.0988496200002</v>
      </c>
      <c r="H28" s="44">
        <f t="shared" si="12"/>
        <v>278.80947258999998</v>
      </c>
      <c r="I28" s="44">
        <f t="shared" si="13"/>
        <v>40.852883849999998</v>
      </c>
      <c r="J28" s="44">
        <f t="shared" si="14"/>
        <v>237.95658874</v>
      </c>
      <c r="K28" s="44">
        <f t="shared" si="17"/>
        <v>2049.83709924</v>
      </c>
      <c r="L28" s="44">
        <f t="shared" si="16"/>
        <v>1115.1497055100001</v>
      </c>
      <c r="M28" s="44">
        <v>1093.3286710100001</v>
      </c>
      <c r="N28" s="44">
        <v>21.8210345</v>
      </c>
      <c r="O28" s="44">
        <f t="shared" si="0"/>
        <v>934.68739373000005</v>
      </c>
      <c r="P28" s="44">
        <v>828.14898779000009</v>
      </c>
      <c r="Q28" s="44">
        <v>106.53840593999999</v>
      </c>
      <c r="R28" s="44">
        <f t="shared" si="1"/>
        <v>614.03971422999996</v>
      </c>
      <c r="S28" s="44">
        <f t="shared" si="2"/>
        <v>426.50273661</v>
      </c>
      <c r="T28" s="44">
        <v>415.08898418000001</v>
      </c>
      <c r="U28" s="44">
        <v>11.413752429999999</v>
      </c>
      <c r="V28" s="44">
        <f t="shared" si="3"/>
        <v>187.53697761999999</v>
      </c>
      <c r="W28" s="44">
        <v>155.81740033</v>
      </c>
      <c r="X28" s="44">
        <v>31.71957729</v>
      </c>
      <c r="Y28" s="44">
        <f t="shared" si="4"/>
        <v>1093.0696656699999</v>
      </c>
      <c r="Z28" s="44">
        <f t="shared" si="5"/>
        <v>372.70162104000002</v>
      </c>
      <c r="AA28" s="44">
        <v>353.66977169</v>
      </c>
      <c r="AB28" s="44">
        <v>19.031849350000002</v>
      </c>
      <c r="AC28" s="44">
        <f t="shared" si="6"/>
        <v>720.36804462999999</v>
      </c>
      <c r="AD28" s="44">
        <v>588.94986183000003</v>
      </c>
      <c r="AE28" s="44">
        <v>131.41818280000001</v>
      </c>
    </row>
    <row r="29" spans="1:31" hidden="1" x14ac:dyDescent="0.25">
      <c r="A29" s="46">
        <v>3</v>
      </c>
      <c r="B29" s="44">
        <f t="shared" si="7"/>
        <v>3289.13620975</v>
      </c>
      <c r="C29" s="44">
        <f t="shared" si="8"/>
        <v>1514.67471271</v>
      </c>
      <c r="D29" s="44">
        <f t="shared" si="8"/>
        <v>1774.46149704</v>
      </c>
      <c r="E29" s="44">
        <f t="shared" si="9"/>
        <v>3005.1889364899998</v>
      </c>
      <c r="F29" s="44">
        <f t="shared" si="10"/>
        <v>1476.5827620099999</v>
      </c>
      <c r="G29" s="44">
        <f t="shared" si="11"/>
        <v>1528.6061744799999</v>
      </c>
      <c r="H29" s="44">
        <f t="shared" si="12"/>
        <v>283.94727326000003</v>
      </c>
      <c r="I29" s="44">
        <f t="shared" si="13"/>
        <v>38.091950699999998</v>
      </c>
      <c r="J29" s="44">
        <f t="shared" si="14"/>
        <v>245.85532256000002</v>
      </c>
      <c r="K29" s="44">
        <f t="shared" si="17"/>
        <v>2089.5310464099998</v>
      </c>
      <c r="L29" s="44">
        <f t="shared" si="16"/>
        <v>1139.58409345</v>
      </c>
      <c r="M29" s="44">
        <v>1117.7655891899999</v>
      </c>
      <c r="N29" s="44">
        <v>21.818504259999997</v>
      </c>
      <c r="O29" s="44">
        <f t="shared" si="0"/>
        <v>949.94695295999998</v>
      </c>
      <c r="P29" s="44">
        <v>839.16299196</v>
      </c>
      <c r="Q29" s="44">
        <v>110.78396100000001</v>
      </c>
      <c r="R29" s="44">
        <f t="shared" si="1"/>
        <v>608.64503751999996</v>
      </c>
      <c r="S29" s="44">
        <f t="shared" si="2"/>
        <v>411.43732685999998</v>
      </c>
      <c r="T29" s="44">
        <v>400.05283784</v>
      </c>
      <c r="U29" s="44">
        <v>11.384489019999998</v>
      </c>
      <c r="V29" s="44">
        <f t="shared" si="3"/>
        <v>197.20771066000003</v>
      </c>
      <c r="W29" s="44">
        <v>164.54670804000003</v>
      </c>
      <c r="X29" s="44">
        <v>32.661002620000005</v>
      </c>
      <c r="Y29" s="44">
        <f t="shared" si="4"/>
        <v>1199.60516334</v>
      </c>
      <c r="Z29" s="44">
        <f t="shared" si="5"/>
        <v>375.09061925999998</v>
      </c>
      <c r="AA29" s="44">
        <v>358.81717282</v>
      </c>
      <c r="AB29" s="44">
        <v>16.273446440000001</v>
      </c>
      <c r="AC29" s="44">
        <f t="shared" si="6"/>
        <v>824.51454407999995</v>
      </c>
      <c r="AD29" s="44">
        <v>689.44318251999994</v>
      </c>
      <c r="AE29" s="44">
        <v>135.07136156000001</v>
      </c>
    </row>
    <row r="30" spans="1:31" hidden="1" x14ac:dyDescent="0.25">
      <c r="A30" s="46">
        <v>4</v>
      </c>
      <c r="B30" s="44">
        <f>+C30+D30</f>
        <v>3358.6820325299996</v>
      </c>
      <c r="C30" s="44">
        <f t="shared" ref="C30:D32" si="18">+F30+I30</f>
        <v>1555.9722181799998</v>
      </c>
      <c r="D30" s="44">
        <f t="shared" si="18"/>
        <v>1802.7098143499998</v>
      </c>
      <c r="E30" s="44">
        <f>+F30+G30</f>
        <v>3069.7795907299997</v>
      </c>
      <c r="F30" s="44">
        <f>+M30+AA30</f>
        <v>1517.8652517399998</v>
      </c>
      <c r="G30" s="44">
        <f>+P30+AD30</f>
        <v>1551.9143389899998</v>
      </c>
      <c r="H30" s="44">
        <f>+I30+J30</f>
        <v>288.90244180000002</v>
      </c>
      <c r="I30" s="44">
        <f>+N30+AB30</f>
        <v>38.106966439999994</v>
      </c>
      <c r="J30" s="44">
        <f>+Q30+AE30</f>
        <v>250.79547536000001</v>
      </c>
      <c r="K30" s="44">
        <f>+L30+O30</f>
        <v>2120.3649516299997</v>
      </c>
      <c r="L30" s="44">
        <f>+M30+N30</f>
        <v>1154.45868636</v>
      </c>
      <c r="M30" s="44">
        <v>1132.7305356899999</v>
      </c>
      <c r="N30" s="44">
        <v>21.728150669999998</v>
      </c>
      <c r="O30" s="44">
        <f>P30+Q30</f>
        <v>965.90626526999984</v>
      </c>
      <c r="P30" s="44">
        <v>852.45385943999986</v>
      </c>
      <c r="Q30" s="44">
        <v>113.45240583</v>
      </c>
      <c r="R30" s="44">
        <f>S30+V30</f>
        <v>631.13291092999998</v>
      </c>
      <c r="S30" s="44">
        <f>T30+U30</f>
        <v>430.59949551</v>
      </c>
      <c r="T30" s="44">
        <v>418.93577388</v>
      </c>
      <c r="U30" s="44">
        <v>11.663721630000001</v>
      </c>
      <c r="V30" s="44">
        <f>W30+X30</f>
        <v>200.53341541999995</v>
      </c>
      <c r="W30" s="44">
        <v>166.31272977999996</v>
      </c>
      <c r="X30" s="44">
        <v>34.220685639999992</v>
      </c>
      <c r="Y30" s="44">
        <f>Z30+AC30</f>
        <v>1238.3170808999998</v>
      </c>
      <c r="Z30" s="44">
        <f>AA30+AB30</f>
        <v>401.51353182000003</v>
      </c>
      <c r="AA30" s="44">
        <v>385.13471605000001</v>
      </c>
      <c r="AB30" s="44">
        <v>16.378815769999999</v>
      </c>
      <c r="AC30" s="44">
        <f>AD30+AE30</f>
        <v>836.80354907999993</v>
      </c>
      <c r="AD30" s="44">
        <v>699.46047954999995</v>
      </c>
      <c r="AE30" s="44">
        <v>137.34306953000001</v>
      </c>
    </row>
    <row r="31" spans="1:31" hidden="1" x14ac:dyDescent="0.25">
      <c r="A31" s="46">
        <v>5</v>
      </c>
      <c r="B31" s="44">
        <f>+C31+D31</f>
        <v>3321.4622767800001</v>
      </c>
      <c r="C31" s="44">
        <f t="shared" si="18"/>
        <v>1577.7175126500001</v>
      </c>
      <c r="D31" s="44">
        <f t="shared" si="18"/>
        <v>1743.7447641299998</v>
      </c>
      <c r="E31" s="44">
        <f>+F31+G31</f>
        <v>3029.0114991099999</v>
      </c>
      <c r="F31" s="44">
        <f>+M31+AA31</f>
        <v>1537.9609659600001</v>
      </c>
      <c r="G31" s="44">
        <f>+P31+AD31</f>
        <v>1491.0505331499999</v>
      </c>
      <c r="H31" s="44">
        <f>+I31+J31</f>
        <v>292.45077766999998</v>
      </c>
      <c r="I31" s="44">
        <f>+N31+AB31</f>
        <v>39.75654669</v>
      </c>
      <c r="J31" s="44">
        <f>+Q31+AE31</f>
        <v>252.69423097999999</v>
      </c>
      <c r="K31" s="44">
        <f>+L31+O31</f>
        <v>2117.8241179699999</v>
      </c>
      <c r="L31" s="44">
        <f>(+M31+N31)</f>
        <v>1153.1648539100001</v>
      </c>
      <c r="M31" s="44">
        <v>1129.6905461700001</v>
      </c>
      <c r="N31" s="44">
        <v>23.47430774</v>
      </c>
      <c r="O31" s="44">
        <f>P31+Q31</f>
        <v>964.65926405999994</v>
      </c>
      <c r="P31" s="44">
        <v>848.68281552999997</v>
      </c>
      <c r="Q31" s="44">
        <v>115.97644853000001</v>
      </c>
      <c r="R31" s="44">
        <f>S31+V31</f>
        <v>640.54337295000005</v>
      </c>
      <c r="S31" s="44">
        <f>T31+U31</f>
        <v>428.80747981000002</v>
      </c>
      <c r="T31" s="44">
        <v>416.40295070000002</v>
      </c>
      <c r="U31" s="44">
        <v>12.40452911</v>
      </c>
      <c r="V31" s="44">
        <f>W31+X31</f>
        <v>211.73589314000003</v>
      </c>
      <c r="W31" s="44">
        <v>175.08719787000001</v>
      </c>
      <c r="X31" s="44">
        <v>36.648695270000005</v>
      </c>
      <c r="Y31" s="44">
        <f>Z31+AC31</f>
        <v>1203.63815881</v>
      </c>
      <c r="Z31" s="44">
        <f>AA31+AB31</f>
        <v>424.55265874000003</v>
      </c>
      <c r="AA31" s="44">
        <v>408.27041979000001</v>
      </c>
      <c r="AB31" s="44">
        <v>16.28223895</v>
      </c>
      <c r="AC31" s="44">
        <f>AD31+AE31</f>
        <v>779.08550006999997</v>
      </c>
      <c r="AD31" s="44">
        <v>642.36771762000001</v>
      </c>
      <c r="AE31" s="44">
        <v>136.71778244999999</v>
      </c>
    </row>
    <row r="32" spans="1:31" hidden="1" x14ac:dyDescent="0.25">
      <c r="A32" s="46">
        <v>6</v>
      </c>
      <c r="B32" s="44">
        <f>+C32+D32</f>
        <v>3451.4294540000001</v>
      </c>
      <c r="C32" s="44">
        <f t="shared" si="18"/>
        <v>1674.2001243799998</v>
      </c>
      <c r="D32" s="44">
        <f t="shared" si="18"/>
        <v>1777.22932962</v>
      </c>
      <c r="E32" s="44">
        <f>+F32+G32</f>
        <v>3156.3301891999999</v>
      </c>
      <c r="F32" s="44">
        <f>+M32+AA32</f>
        <v>1634.7911974899998</v>
      </c>
      <c r="G32" s="44">
        <f>+P32+AD32</f>
        <v>1521.5389917100001</v>
      </c>
      <c r="H32" s="44">
        <f>+I32+J32</f>
        <v>295.09926480000001</v>
      </c>
      <c r="I32" s="44">
        <f>+N32+AB32</f>
        <v>39.408926889999996</v>
      </c>
      <c r="J32" s="44">
        <f>+Q32+AE32</f>
        <v>255.69033791000001</v>
      </c>
      <c r="K32" s="44">
        <f>+L32+O32</f>
        <v>2202.2772249700001</v>
      </c>
      <c r="L32" s="44">
        <f>(+M32+N32)</f>
        <v>1235.13767117</v>
      </c>
      <c r="M32" s="44">
        <v>1211.62053167</v>
      </c>
      <c r="N32" s="44">
        <v>23.517139499999999</v>
      </c>
      <c r="O32" s="44">
        <f>P32+Q32</f>
        <v>967.13955379999993</v>
      </c>
      <c r="P32" s="44">
        <v>851.26943202999996</v>
      </c>
      <c r="Q32" s="44">
        <v>115.87012177</v>
      </c>
      <c r="R32" s="44">
        <f>S32+V32</f>
        <v>698.21442935000005</v>
      </c>
      <c r="S32" s="44">
        <f>T32+U32</f>
        <v>485.03161867000006</v>
      </c>
      <c r="T32" s="44">
        <v>473.29168300000003</v>
      </c>
      <c r="U32" s="44">
        <v>11.739935669999999</v>
      </c>
      <c r="V32" s="44">
        <f>W32+X32</f>
        <v>213.18281067999999</v>
      </c>
      <c r="W32" s="44">
        <v>174.3885018</v>
      </c>
      <c r="X32" s="44">
        <v>38.794308880000003</v>
      </c>
      <c r="Y32" s="44">
        <f>Z32+AC32</f>
        <v>1249.1522290299999</v>
      </c>
      <c r="Z32" s="44">
        <f>AA32+AB32</f>
        <v>439.06245320999994</v>
      </c>
      <c r="AA32" s="44">
        <v>423.17066581999995</v>
      </c>
      <c r="AB32" s="44">
        <v>15.891787389999999</v>
      </c>
      <c r="AC32" s="44">
        <f>AD32+AE32</f>
        <v>810.08977582000011</v>
      </c>
      <c r="AD32" s="44">
        <v>670.26955968000004</v>
      </c>
      <c r="AE32" s="44">
        <v>139.82021614000001</v>
      </c>
    </row>
    <row r="33" spans="1:31" hidden="1" x14ac:dyDescent="0.25">
      <c r="A33" s="46">
        <v>7</v>
      </c>
      <c r="B33" s="44">
        <f>+C33+D33</f>
        <v>3543.6408617500001</v>
      </c>
      <c r="C33" s="44">
        <f>+F33+I33</f>
        <v>1745.40367109</v>
      </c>
      <c r="D33" s="44">
        <f>+G33+J33</f>
        <v>1798.2371906600001</v>
      </c>
      <c r="E33" s="44">
        <f>+F33+G33</f>
        <v>3228.1626874399999</v>
      </c>
      <c r="F33" s="44">
        <f>+M33+AA33</f>
        <v>1705.19663517</v>
      </c>
      <c r="G33" s="44">
        <f>+P33+AD33</f>
        <v>1522.9660522700001</v>
      </c>
      <c r="H33" s="44">
        <f>+I33+J33</f>
        <v>315.47817431000004</v>
      </c>
      <c r="I33" s="44">
        <f>+N33+AB33</f>
        <v>40.207035919999996</v>
      </c>
      <c r="J33" s="44">
        <f>+Q33+AE33</f>
        <v>275.27113839000003</v>
      </c>
      <c r="K33" s="44">
        <f>+L33+O33</f>
        <v>2242.1092349400001</v>
      </c>
      <c r="L33" s="44">
        <f>(+M33+N33)</f>
        <v>1278.6928524700002</v>
      </c>
      <c r="M33" s="44">
        <v>1254.6082479900001</v>
      </c>
      <c r="N33" s="44">
        <v>24.084604479999999</v>
      </c>
      <c r="O33" s="44">
        <f>P33+Q33</f>
        <v>963.41638246999992</v>
      </c>
      <c r="P33" s="44">
        <v>831.78723308999997</v>
      </c>
      <c r="Q33" s="44">
        <v>131.62914938</v>
      </c>
      <c r="R33" s="44">
        <f>S33+V33</f>
        <v>738.9080111400001</v>
      </c>
      <c r="S33" s="44">
        <f>T33+U33</f>
        <v>517.85449964000009</v>
      </c>
      <c r="T33" s="44">
        <v>506.18611441000007</v>
      </c>
      <c r="U33" s="44">
        <v>11.66838523</v>
      </c>
      <c r="V33" s="44">
        <f>W33+X33</f>
        <v>221.05351150000001</v>
      </c>
      <c r="W33" s="44">
        <v>180.77334060000001</v>
      </c>
      <c r="X33" s="44">
        <v>40.280170900000002</v>
      </c>
      <c r="Y33" s="44">
        <f>Z33+AC33</f>
        <v>1301.53162681</v>
      </c>
      <c r="Z33" s="44">
        <f>AA33+AB33</f>
        <v>466.71081862</v>
      </c>
      <c r="AA33" s="44">
        <v>450.58838717999998</v>
      </c>
      <c r="AB33" s="44">
        <v>16.12243144</v>
      </c>
      <c r="AC33" s="44">
        <f>AD33+AE33</f>
        <v>834.82080818999998</v>
      </c>
      <c r="AD33" s="44">
        <v>691.17881918</v>
      </c>
      <c r="AE33" s="44">
        <v>143.64198901</v>
      </c>
    </row>
    <row r="34" spans="1:31" hidden="1" x14ac:dyDescent="0.25">
      <c r="A34" s="46">
        <v>8</v>
      </c>
      <c r="B34" s="44">
        <v>3660.7234386299997</v>
      </c>
      <c r="C34" s="44">
        <v>1837.70567848</v>
      </c>
      <c r="D34" s="44">
        <v>1823.01776015</v>
      </c>
      <c r="E34" s="44">
        <v>3341.2512515199996</v>
      </c>
      <c r="F34" s="44">
        <v>1793.2349224299999</v>
      </c>
      <c r="G34" s="44">
        <v>1548.01632909</v>
      </c>
      <c r="H34" s="44">
        <v>319.47218710999994</v>
      </c>
      <c r="I34" s="44">
        <v>44.470756049999999</v>
      </c>
      <c r="J34" s="44">
        <v>275.00143105999996</v>
      </c>
      <c r="K34" s="44">
        <v>2304.4993147599998</v>
      </c>
      <c r="L34" s="44">
        <v>1343.9873504899999</v>
      </c>
      <c r="M34" s="44">
        <v>1315.0583001099999</v>
      </c>
      <c r="N34" s="44">
        <v>28.92905038</v>
      </c>
      <c r="O34" s="44">
        <v>960.51196427000002</v>
      </c>
      <c r="P34" s="44">
        <v>829.61670271000003</v>
      </c>
      <c r="Q34" s="44">
        <v>130.89526155999999</v>
      </c>
      <c r="R34" s="44">
        <v>774.89832870999999</v>
      </c>
      <c r="S34" s="44">
        <v>561.26581954000005</v>
      </c>
      <c r="T34" s="44">
        <v>546.19266758000003</v>
      </c>
      <c r="U34" s="44">
        <v>15.073151960000001</v>
      </c>
      <c r="V34" s="44">
        <v>213.63250916999999</v>
      </c>
      <c r="W34" s="44">
        <v>174.74798201999999</v>
      </c>
      <c r="X34" s="44">
        <v>38.884527149999997</v>
      </c>
      <c r="Y34" s="44">
        <v>1356.2241238699999</v>
      </c>
      <c r="Z34" s="44">
        <v>493.71832798999998</v>
      </c>
      <c r="AA34" s="44">
        <v>478.17662231999998</v>
      </c>
      <c r="AB34" s="44">
        <v>15.541705670000001</v>
      </c>
      <c r="AC34" s="44">
        <v>862.50579587999994</v>
      </c>
      <c r="AD34" s="44">
        <v>718.39962637999997</v>
      </c>
      <c r="AE34" s="44">
        <v>144.10616949999999</v>
      </c>
    </row>
    <row r="35" spans="1:31" hidden="1" x14ac:dyDescent="0.25">
      <c r="A35" s="46">
        <v>9</v>
      </c>
      <c r="B35" s="44">
        <f>+C35+D35</f>
        <v>3622.4216608500001</v>
      </c>
      <c r="C35" s="44">
        <f t="shared" ref="C35:D37" si="19">+F35+I35</f>
        <v>1798.7007750599998</v>
      </c>
      <c r="D35" s="44">
        <f t="shared" si="19"/>
        <v>1823.7208857900002</v>
      </c>
      <c r="E35" s="44">
        <f>+F35+G35</f>
        <v>3301.87825918</v>
      </c>
      <c r="F35" s="44">
        <f>+M35+AA35</f>
        <v>1755.7630382799998</v>
      </c>
      <c r="G35" s="44">
        <f>+P35+AD35</f>
        <v>1546.1152209000002</v>
      </c>
      <c r="H35" s="44">
        <f>+I35+J35</f>
        <v>320.54340167000004</v>
      </c>
      <c r="I35" s="44">
        <f>+N35+AB35</f>
        <v>42.937736780000002</v>
      </c>
      <c r="J35" s="44">
        <f>+Q35+AE35</f>
        <v>277.60566489000001</v>
      </c>
      <c r="K35" s="44">
        <f>+L35+O35</f>
        <v>2207.5095781600003</v>
      </c>
      <c r="L35" s="44">
        <f>M35+N35</f>
        <v>1270.9284819699999</v>
      </c>
      <c r="M35" s="44">
        <v>1243.27559415</v>
      </c>
      <c r="N35" s="44">
        <v>27.65288782</v>
      </c>
      <c r="O35" s="44">
        <f>P35+Q35</f>
        <v>936.58109619000015</v>
      </c>
      <c r="P35" s="44">
        <v>805.39899179000008</v>
      </c>
      <c r="Q35" s="44">
        <v>131.18210440000001</v>
      </c>
      <c r="R35" s="44">
        <f>S35+V35</f>
        <v>663.32986907999998</v>
      </c>
      <c r="S35" s="44">
        <f>T35+U35</f>
        <v>454.73067648</v>
      </c>
      <c r="T35" s="44">
        <v>441.42866126000001</v>
      </c>
      <c r="U35" s="44">
        <v>13.302015219999999</v>
      </c>
      <c r="V35" s="44">
        <f>W35+X35</f>
        <v>208.59919260000001</v>
      </c>
      <c r="W35" s="44">
        <v>172.77462405</v>
      </c>
      <c r="X35" s="44">
        <v>35.824568550000002</v>
      </c>
      <c r="Y35" s="44">
        <f>Z35+AC35</f>
        <v>1414.91208269</v>
      </c>
      <c r="Z35" s="44">
        <f>AA35+AB35</f>
        <v>527.77229308999995</v>
      </c>
      <c r="AA35" s="44">
        <v>512.48744412999997</v>
      </c>
      <c r="AB35" s="44">
        <v>15.28484896</v>
      </c>
      <c r="AC35" s="44">
        <f>AD35+AE35</f>
        <v>887.13978960000009</v>
      </c>
      <c r="AD35" s="44">
        <v>740.71622911000009</v>
      </c>
      <c r="AE35" s="44">
        <v>146.42356049</v>
      </c>
    </row>
    <row r="36" spans="1:31" hidden="1" x14ac:dyDescent="0.25">
      <c r="A36" s="46">
        <v>10</v>
      </c>
      <c r="B36" s="44">
        <f>+C36+D36</f>
        <v>3674.9500908</v>
      </c>
      <c r="C36" s="44">
        <f t="shared" si="19"/>
        <v>1823.2473730700001</v>
      </c>
      <c r="D36" s="44">
        <f t="shared" si="19"/>
        <v>1851.7027177300001</v>
      </c>
      <c r="E36" s="44">
        <f>+F36+G36</f>
        <v>3349.0632772400004</v>
      </c>
      <c r="F36" s="44">
        <f>+M36+AA36</f>
        <v>1778.6873445800002</v>
      </c>
      <c r="G36" s="44">
        <f>+P36+AD36</f>
        <v>1570.37593266</v>
      </c>
      <c r="H36" s="44">
        <f>+I36+J36</f>
        <v>325.88681356000001</v>
      </c>
      <c r="I36" s="44">
        <f>+N36+AB36</f>
        <v>44.560028490000001</v>
      </c>
      <c r="J36" s="44">
        <f>+Q36+AE36</f>
        <v>281.32678507000003</v>
      </c>
      <c r="K36" s="44">
        <f>+L36+O36</f>
        <v>2218.5641748200001</v>
      </c>
      <c r="L36" s="44">
        <f>M36+N36</f>
        <v>1277.2987592700001</v>
      </c>
      <c r="M36" s="44">
        <v>1248.6488293500001</v>
      </c>
      <c r="N36" s="44">
        <v>28.649929919999998</v>
      </c>
      <c r="O36" s="44">
        <f>P36+Q36</f>
        <v>941.26541554999994</v>
      </c>
      <c r="P36" s="44">
        <v>808.84038536999992</v>
      </c>
      <c r="Q36" s="44">
        <v>132.42503018000002</v>
      </c>
      <c r="R36" s="44">
        <f>S36+V36</f>
        <v>643.05534983999996</v>
      </c>
      <c r="S36" s="44">
        <f>T36+U36</f>
        <v>432.68067533999999</v>
      </c>
      <c r="T36" s="44">
        <v>418.71257238999999</v>
      </c>
      <c r="U36" s="44">
        <v>13.96810295</v>
      </c>
      <c r="V36" s="44">
        <f>W36+X36</f>
        <v>210.3746745</v>
      </c>
      <c r="W36" s="44">
        <v>175.16818782999999</v>
      </c>
      <c r="X36" s="44">
        <v>35.206486670000004</v>
      </c>
      <c r="Y36" s="44">
        <f>Z36+AC36</f>
        <v>1456.3859159799999</v>
      </c>
      <c r="Z36" s="44">
        <f>AA36+AB36</f>
        <v>545.94861379999998</v>
      </c>
      <c r="AA36" s="44">
        <v>530.03851523000003</v>
      </c>
      <c r="AB36" s="44">
        <v>15.910098570000001</v>
      </c>
      <c r="AC36" s="44">
        <f>AD36+AE36</f>
        <v>910.43730218000007</v>
      </c>
      <c r="AD36" s="44">
        <v>761.53554729000007</v>
      </c>
      <c r="AE36" s="44">
        <v>148.90175489000001</v>
      </c>
    </row>
    <row r="37" spans="1:31" hidden="1" x14ac:dyDescent="0.25">
      <c r="A37" s="46">
        <v>11</v>
      </c>
      <c r="B37" s="44">
        <f>+C37+D37</f>
        <v>3830.0952434999999</v>
      </c>
      <c r="C37" s="44">
        <f t="shared" si="19"/>
        <v>1970.17044476</v>
      </c>
      <c r="D37" s="44">
        <f t="shared" si="19"/>
        <v>1859.9247987399999</v>
      </c>
      <c r="E37" s="44">
        <f>+F37+G37</f>
        <v>3481.2427367199998</v>
      </c>
      <c r="F37" s="44">
        <f>+M37+AA37</f>
        <v>1924.90769974</v>
      </c>
      <c r="G37" s="44">
        <f>+P37+AD37</f>
        <v>1556.33503698</v>
      </c>
      <c r="H37" s="44">
        <f>+I37+J37</f>
        <v>348.85250678</v>
      </c>
      <c r="I37" s="44">
        <f>+N37+AB37</f>
        <v>45.262745019999997</v>
      </c>
      <c r="J37" s="44">
        <f>+Q37+AE37</f>
        <v>303.58976175999999</v>
      </c>
      <c r="K37" s="44">
        <f>+L37+O37</f>
        <v>2392.6496577799999</v>
      </c>
      <c r="L37" s="44">
        <f>M37+N37</f>
        <v>1358.91171371</v>
      </c>
      <c r="M37" s="44">
        <v>1330.7775355799999</v>
      </c>
      <c r="N37" s="44">
        <v>28.134178129999999</v>
      </c>
      <c r="O37" s="44">
        <f>P37+Q37</f>
        <v>1033.7379440700001</v>
      </c>
      <c r="P37" s="44">
        <v>852.83691593000003</v>
      </c>
      <c r="Q37" s="44">
        <v>180.90102813999999</v>
      </c>
      <c r="R37" s="44">
        <f>S37+V37</f>
        <v>749.28207334000001</v>
      </c>
      <c r="S37" s="44">
        <f>T37+U37</f>
        <v>493.74183979000003</v>
      </c>
      <c r="T37" s="44">
        <v>480.87453503</v>
      </c>
      <c r="U37" s="44">
        <v>12.86730476</v>
      </c>
      <c r="V37" s="44">
        <f>W37+X37</f>
        <v>255.54023355000001</v>
      </c>
      <c r="W37" s="44">
        <v>205.76126374</v>
      </c>
      <c r="X37" s="44">
        <v>49.77896981</v>
      </c>
      <c r="Y37" s="44">
        <f>Z37+AC37</f>
        <v>1437.4455857200001</v>
      </c>
      <c r="Z37" s="44">
        <f>AA37+AB37</f>
        <v>611.25873105000005</v>
      </c>
      <c r="AA37" s="44">
        <v>594.13016416000005</v>
      </c>
      <c r="AB37" s="44">
        <v>17.128566889999998</v>
      </c>
      <c r="AC37" s="44">
        <f>AD37+AE37</f>
        <v>826.18685467</v>
      </c>
      <c r="AD37" s="44">
        <v>703.49812105000001</v>
      </c>
      <c r="AE37" s="44">
        <v>122.68873361999999</v>
      </c>
    </row>
    <row r="38" spans="1:31" hidden="1" x14ac:dyDescent="0.25">
      <c r="A38" s="46">
        <v>12</v>
      </c>
      <c r="B38" s="44">
        <f>+C38+D38</f>
        <v>4119.8374570199994</v>
      </c>
      <c r="C38" s="44">
        <f>+F38+I38</f>
        <v>2281.6742900099998</v>
      </c>
      <c r="D38" s="44">
        <f>+G38+J38</f>
        <v>1838.1631670100001</v>
      </c>
      <c r="E38" s="44">
        <f>+F38+G38</f>
        <v>3747.3870726099994</v>
      </c>
      <c r="F38" s="44">
        <f>+M38+AA38</f>
        <v>2225.2523184399997</v>
      </c>
      <c r="G38" s="44">
        <f>+P38+AD38</f>
        <v>1522.13475417</v>
      </c>
      <c r="H38" s="44">
        <f>+I38+J38</f>
        <v>372.45038440999997</v>
      </c>
      <c r="I38" s="44">
        <f>+N38+AB38</f>
        <v>56.421971569999997</v>
      </c>
      <c r="J38" s="44">
        <f>+Q38+AE38</f>
        <v>316.02841283999999</v>
      </c>
      <c r="K38" s="44">
        <f>+L38+O38</f>
        <v>2640.2781299799999</v>
      </c>
      <c r="L38" s="44">
        <f>M38+N38</f>
        <v>1615.5138685099998</v>
      </c>
      <c r="M38" s="44">
        <v>1576.7078550199999</v>
      </c>
      <c r="N38" s="44">
        <v>38.806013489999998</v>
      </c>
      <c r="O38" s="44">
        <f>P38+Q38</f>
        <v>1024.7642614700001</v>
      </c>
      <c r="P38" s="44">
        <v>846.78046261999998</v>
      </c>
      <c r="Q38" s="44">
        <v>177.98379885000003</v>
      </c>
      <c r="R38" s="44">
        <f>S38+V38</f>
        <v>843.78939447999983</v>
      </c>
      <c r="S38" s="44">
        <f>T38+U38</f>
        <v>613.14276837999989</v>
      </c>
      <c r="T38" s="44">
        <v>598.90492479999989</v>
      </c>
      <c r="U38" s="44">
        <v>14.23784358</v>
      </c>
      <c r="V38" s="44">
        <f>W38+X38</f>
        <v>230.64662609999999</v>
      </c>
      <c r="W38" s="44">
        <v>188.46886025000001</v>
      </c>
      <c r="X38" s="44">
        <v>42.17776585</v>
      </c>
      <c r="Y38" s="44">
        <f>Z38+AC38</f>
        <v>1479.55932704</v>
      </c>
      <c r="Z38" s="44">
        <f>AA38+AB38</f>
        <v>666.16042149999998</v>
      </c>
      <c r="AA38" s="44">
        <v>648.54446341999994</v>
      </c>
      <c r="AB38" s="44">
        <v>17.615958079999999</v>
      </c>
      <c r="AC38" s="44">
        <f>AD38+AE38</f>
        <v>813.39890553999999</v>
      </c>
      <c r="AD38" s="44">
        <v>675.35429154999997</v>
      </c>
      <c r="AE38" s="44">
        <v>138.04461398999999</v>
      </c>
    </row>
    <row r="39" spans="1:31" ht="15.6" x14ac:dyDescent="0.25">
      <c r="A39" s="43">
        <v>2012</v>
      </c>
      <c r="B39" s="44">
        <v>5113.4078103299998</v>
      </c>
      <c r="C39" s="44">
        <v>2963.8571625000004</v>
      </c>
      <c r="D39" s="44">
        <v>2149.5506478299999</v>
      </c>
      <c r="E39" s="44">
        <v>4525.1908701800003</v>
      </c>
      <c r="F39" s="44">
        <v>2889.7716593200003</v>
      </c>
      <c r="G39" s="44">
        <v>1635.41921086</v>
      </c>
      <c r="H39" s="44">
        <v>588.21694015000003</v>
      </c>
      <c r="I39" s="44">
        <v>74.085503180000003</v>
      </c>
      <c r="J39" s="44">
        <v>514.13143696999998</v>
      </c>
      <c r="K39" s="44">
        <v>3132.5954872399998</v>
      </c>
      <c r="L39" s="44">
        <v>2058.5881624799999</v>
      </c>
      <c r="M39" s="44">
        <v>2002.2039538700001</v>
      </c>
      <c r="N39" s="44">
        <v>56.384208610000002</v>
      </c>
      <c r="O39" s="44">
        <v>1074.0073247600001</v>
      </c>
      <c r="P39" s="44">
        <v>886.2459640300001</v>
      </c>
      <c r="Q39" s="44">
        <v>187.76136072999998</v>
      </c>
      <c r="R39" s="44">
        <v>1042.8349062699999</v>
      </c>
      <c r="S39" s="44">
        <v>777.14939947000005</v>
      </c>
      <c r="T39" s="44">
        <v>760.27598019000004</v>
      </c>
      <c r="U39" s="44">
        <v>16.873419280000004</v>
      </c>
      <c r="V39" s="44">
        <v>265.68550679999998</v>
      </c>
      <c r="W39" s="44">
        <v>227.82533279</v>
      </c>
      <c r="X39" s="44">
        <v>37.860174009999994</v>
      </c>
      <c r="Y39" s="44">
        <v>1980.8123230900001</v>
      </c>
      <c r="Z39" s="44">
        <v>905.26900002000002</v>
      </c>
      <c r="AA39" s="44">
        <v>887.56770545000006</v>
      </c>
      <c r="AB39" s="44">
        <v>17.701294570000002</v>
      </c>
      <c r="AC39" s="44">
        <v>1075.54332307</v>
      </c>
      <c r="AD39" s="44">
        <v>749.17324683000004</v>
      </c>
      <c r="AE39" s="44">
        <v>326.37007624</v>
      </c>
    </row>
    <row r="40" spans="1:31" hidden="1" x14ac:dyDescent="0.25">
      <c r="A40" s="46">
        <v>1</v>
      </c>
      <c r="B40" s="47">
        <f t="shared" ref="B40:B51" si="20">+C40+D40</f>
        <v>4179.4653587800003</v>
      </c>
      <c r="C40" s="47">
        <f t="shared" ref="C40:D51" si="21">+F40+I40</f>
        <v>2314.9857024400003</v>
      </c>
      <c r="D40" s="47">
        <f t="shared" si="21"/>
        <v>1864.47965634</v>
      </c>
      <c r="E40" s="47">
        <f t="shared" ref="E40:E51" si="22">+F40+G40</f>
        <v>3796.0538128400003</v>
      </c>
      <c r="F40" s="47">
        <f t="shared" ref="F40:F51" si="23">+M40+AA40</f>
        <v>2255.7079404400001</v>
      </c>
      <c r="G40" s="47">
        <f t="shared" ref="G40:G51" si="24">+P40+AD40</f>
        <v>1540.3458724</v>
      </c>
      <c r="H40" s="47">
        <f t="shared" ref="H40:H51" si="25">+I40+J40</f>
        <v>383.41154593999994</v>
      </c>
      <c r="I40" s="47">
        <f t="shared" ref="I40:I51" si="26">+N40+AB40</f>
        <v>59.277761999999996</v>
      </c>
      <c r="J40" s="47">
        <f t="shared" ref="J40:J51" si="27">+Q40+AE40</f>
        <v>324.13378393999994</v>
      </c>
      <c r="K40" s="47">
        <f t="shared" ref="K40:K51" si="28">+L40+O40</f>
        <v>2647.40506215</v>
      </c>
      <c r="L40" s="47">
        <f t="shared" ref="L40:L51" si="29">+M40+N40</f>
        <v>1621.2583045699998</v>
      </c>
      <c r="M40" s="47">
        <v>1580.7951487099999</v>
      </c>
      <c r="N40" s="47">
        <v>40.463155860000001</v>
      </c>
      <c r="O40" s="47">
        <f t="shared" ref="O40:O51" si="30">P40+Q40</f>
        <v>1026.14675758</v>
      </c>
      <c r="P40" s="47">
        <v>847.99000544</v>
      </c>
      <c r="Q40" s="47">
        <v>178.15675213999998</v>
      </c>
      <c r="R40" s="47">
        <f t="shared" ref="R40:R51" si="31">S40+V40</f>
        <v>840.72890419000009</v>
      </c>
      <c r="S40" s="47">
        <f t="shared" ref="S40:S51" si="32">T40+U40</f>
        <v>613.40160514000013</v>
      </c>
      <c r="T40" s="47">
        <v>599.42742643000008</v>
      </c>
      <c r="U40" s="47">
        <v>13.97417871</v>
      </c>
      <c r="V40" s="47">
        <f t="shared" ref="V40:V51" si="33">W40+X40</f>
        <v>227.32729905000002</v>
      </c>
      <c r="W40" s="47">
        <v>187.08697971000001</v>
      </c>
      <c r="X40" s="47">
        <v>40.240319339999999</v>
      </c>
      <c r="Y40" s="47">
        <f t="shared" ref="Y40:Y51" si="34">Z40+AC40</f>
        <v>1532.0602966299998</v>
      </c>
      <c r="Z40" s="47">
        <f t="shared" ref="Z40:Z51" si="35">AA40+AB40</f>
        <v>693.72739787</v>
      </c>
      <c r="AA40" s="47">
        <v>674.91279172999998</v>
      </c>
      <c r="AB40" s="47">
        <v>18.814606139999999</v>
      </c>
      <c r="AC40" s="47">
        <f t="shared" ref="AC40:AC51" si="36">AD40+AE40</f>
        <v>838.33289875999992</v>
      </c>
      <c r="AD40" s="47">
        <v>692.35586695999996</v>
      </c>
      <c r="AE40" s="47">
        <v>145.97703179999999</v>
      </c>
    </row>
    <row r="41" spans="1:31" hidden="1" x14ac:dyDescent="0.25">
      <c r="A41" s="46">
        <v>2</v>
      </c>
      <c r="B41" s="47">
        <f t="shared" si="20"/>
        <v>4330.6031756900002</v>
      </c>
      <c r="C41" s="47">
        <f t="shared" si="21"/>
        <v>2421.3598318700001</v>
      </c>
      <c r="D41" s="47">
        <f t="shared" si="21"/>
        <v>1909.2433438200001</v>
      </c>
      <c r="E41" s="47">
        <f t="shared" si="22"/>
        <v>3916.8289355000002</v>
      </c>
      <c r="F41" s="47">
        <f t="shared" si="23"/>
        <v>2361.1873018800002</v>
      </c>
      <c r="G41" s="47">
        <f t="shared" si="24"/>
        <v>1555.64163362</v>
      </c>
      <c r="H41" s="47">
        <f t="shared" si="25"/>
        <v>413.77424018999994</v>
      </c>
      <c r="I41" s="47">
        <f t="shared" si="26"/>
        <v>60.172529990000001</v>
      </c>
      <c r="J41" s="47">
        <f t="shared" si="27"/>
        <v>353.60171019999996</v>
      </c>
      <c r="K41" s="47">
        <f t="shared" si="28"/>
        <v>2791.9560604500002</v>
      </c>
      <c r="L41" s="47">
        <f t="shared" si="29"/>
        <v>1709.5563666400001</v>
      </c>
      <c r="M41" s="47">
        <v>1668.2396651700001</v>
      </c>
      <c r="N41" s="47">
        <v>41.316701469999998</v>
      </c>
      <c r="O41" s="47">
        <f t="shared" si="30"/>
        <v>1082.3996938099999</v>
      </c>
      <c r="P41" s="47">
        <v>866.98648814000001</v>
      </c>
      <c r="Q41" s="47">
        <v>215.41320567</v>
      </c>
      <c r="R41" s="47">
        <f t="shared" si="31"/>
        <v>881.74782860000005</v>
      </c>
      <c r="S41" s="47">
        <f t="shared" si="32"/>
        <v>640.70385937000003</v>
      </c>
      <c r="T41" s="47">
        <v>626.03336222000007</v>
      </c>
      <c r="U41" s="47">
        <v>14.670497150000001</v>
      </c>
      <c r="V41" s="47">
        <f t="shared" si="33"/>
        <v>241.04396923000002</v>
      </c>
      <c r="W41" s="47">
        <v>198.75926312000001</v>
      </c>
      <c r="X41" s="47">
        <v>42.284706110000002</v>
      </c>
      <c r="Y41" s="47">
        <f t="shared" si="34"/>
        <v>1538.6471152400002</v>
      </c>
      <c r="Z41" s="47">
        <f t="shared" si="35"/>
        <v>711.80346523000003</v>
      </c>
      <c r="AA41" s="47">
        <v>692.94763670999998</v>
      </c>
      <c r="AB41" s="47">
        <v>18.855828519999999</v>
      </c>
      <c r="AC41" s="47">
        <f t="shared" si="36"/>
        <v>826.84365001000015</v>
      </c>
      <c r="AD41" s="47">
        <v>688.6551454800001</v>
      </c>
      <c r="AE41" s="47">
        <v>138.18850452999999</v>
      </c>
    </row>
    <row r="42" spans="1:31" hidden="1" x14ac:dyDescent="0.25">
      <c r="A42" s="46">
        <v>3</v>
      </c>
      <c r="B42" s="47">
        <f t="shared" si="20"/>
        <v>4298.9149969499995</v>
      </c>
      <c r="C42" s="47">
        <f t="shared" si="21"/>
        <v>2395.7400571499998</v>
      </c>
      <c r="D42" s="47">
        <f t="shared" si="21"/>
        <v>1903.1749398000002</v>
      </c>
      <c r="E42" s="47">
        <f t="shared" si="22"/>
        <v>3881.55446605</v>
      </c>
      <c r="F42" s="47">
        <f t="shared" si="23"/>
        <v>2335.3348436299998</v>
      </c>
      <c r="G42" s="47">
        <f t="shared" si="24"/>
        <v>1546.2196224200002</v>
      </c>
      <c r="H42" s="47">
        <f t="shared" si="25"/>
        <v>417.36053090000001</v>
      </c>
      <c r="I42" s="47">
        <f t="shared" si="26"/>
        <v>60.405213519999997</v>
      </c>
      <c r="J42" s="47">
        <f t="shared" si="27"/>
        <v>356.95531738</v>
      </c>
      <c r="K42" s="47">
        <f t="shared" si="28"/>
        <v>2742.8503246700002</v>
      </c>
      <c r="L42" s="47">
        <f t="shared" si="29"/>
        <v>1675.5915348199999</v>
      </c>
      <c r="M42" s="47">
        <v>1634.1503025999998</v>
      </c>
      <c r="N42" s="47">
        <v>41.441232219999996</v>
      </c>
      <c r="O42" s="47">
        <f t="shared" si="30"/>
        <v>1067.2587898500001</v>
      </c>
      <c r="P42" s="47">
        <v>851.89247178000005</v>
      </c>
      <c r="Q42" s="47">
        <v>215.36631806999998</v>
      </c>
      <c r="R42" s="47">
        <f t="shared" si="31"/>
        <v>890.64527336999993</v>
      </c>
      <c r="S42" s="47">
        <f t="shared" si="32"/>
        <v>649.11181754999996</v>
      </c>
      <c r="T42" s="47">
        <v>634.78676427999994</v>
      </c>
      <c r="U42" s="47">
        <v>14.32505327</v>
      </c>
      <c r="V42" s="47">
        <f t="shared" si="33"/>
        <v>241.53345581999997</v>
      </c>
      <c r="W42" s="47">
        <v>202.35781094999999</v>
      </c>
      <c r="X42" s="47">
        <v>39.175644869999999</v>
      </c>
      <c r="Y42" s="47">
        <f t="shared" si="34"/>
        <v>1556.06467228</v>
      </c>
      <c r="Z42" s="47">
        <f t="shared" si="35"/>
        <v>720.14852232999999</v>
      </c>
      <c r="AA42" s="47">
        <v>701.18454102999999</v>
      </c>
      <c r="AB42" s="47">
        <v>18.9639813</v>
      </c>
      <c r="AC42" s="47">
        <f t="shared" si="36"/>
        <v>835.91614994999998</v>
      </c>
      <c r="AD42" s="47">
        <v>694.32715064000001</v>
      </c>
      <c r="AE42" s="47">
        <v>141.58899930999999</v>
      </c>
    </row>
    <row r="43" spans="1:31" hidden="1" x14ac:dyDescent="0.25">
      <c r="A43" s="46">
        <v>4</v>
      </c>
      <c r="B43" s="47">
        <f t="shared" si="20"/>
        <v>4338.8285999999998</v>
      </c>
      <c r="C43" s="47">
        <f t="shared" si="21"/>
        <v>2400.4805999999999</v>
      </c>
      <c r="D43" s="47">
        <f t="shared" si="21"/>
        <v>1938.348</v>
      </c>
      <c r="E43" s="47">
        <f t="shared" si="22"/>
        <v>3915.8477000000003</v>
      </c>
      <c r="F43" s="47">
        <f t="shared" si="23"/>
        <v>2337.3977</v>
      </c>
      <c r="G43" s="47">
        <f t="shared" si="24"/>
        <v>1578.45</v>
      </c>
      <c r="H43" s="47">
        <f t="shared" si="25"/>
        <v>422.98090000000002</v>
      </c>
      <c r="I43" s="47">
        <f t="shared" si="26"/>
        <v>63.082899999999995</v>
      </c>
      <c r="J43" s="47">
        <f t="shared" si="27"/>
        <v>359.89800000000002</v>
      </c>
      <c r="K43" s="47">
        <f t="shared" si="28"/>
        <v>2774.9306000000001</v>
      </c>
      <c r="L43" s="47">
        <f t="shared" si="29"/>
        <v>1701.0066000000002</v>
      </c>
      <c r="M43" s="47">
        <v>1658.1537000000001</v>
      </c>
      <c r="N43" s="47">
        <v>42.852899999999998</v>
      </c>
      <c r="O43" s="47">
        <f t="shared" si="30"/>
        <v>1073.924</v>
      </c>
      <c r="P43" s="47">
        <v>863.26</v>
      </c>
      <c r="Q43" s="47">
        <v>210.66399999999999</v>
      </c>
      <c r="R43" s="47">
        <f t="shared" si="31"/>
        <v>926.90364</v>
      </c>
      <c r="S43" s="47">
        <f t="shared" si="32"/>
        <v>672.02245000000005</v>
      </c>
      <c r="T43" s="47">
        <v>657.52700000000004</v>
      </c>
      <c r="U43" s="47">
        <v>14.49545</v>
      </c>
      <c r="V43" s="47">
        <f t="shared" si="33"/>
        <v>254.88119</v>
      </c>
      <c r="W43" s="47">
        <v>217.006</v>
      </c>
      <c r="X43" s="47">
        <v>37.875190000000003</v>
      </c>
      <c r="Y43" s="47">
        <f t="shared" si="34"/>
        <v>1563.8980000000001</v>
      </c>
      <c r="Z43" s="47">
        <f t="shared" si="35"/>
        <v>699.47400000000005</v>
      </c>
      <c r="AA43" s="47">
        <v>679.24400000000003</v>
      </c>
      <c r="AB43" s="47">
        <v>20.23</v>
      </c>
      <c r="AC43" s="47">
        <f t="shared" si="36"/>
        <v>864.42400000000009</v>
      </c>
      <c r="AD43" s="47">
        <v>715.19</v>
      </c>
      <c r="AE43" s="47">
        <v>149.23400000000001</v>
      </c>
    </row>
    <row r="44" spans="1:31" hidden="1" x14ac:dyDescent="0.25">
      <c r="A44" s="46">
        <v>5</v>
      </c>
      <c r="B44" s="47">
        <f t="shared" si="20"/>
        <v>4341.7222206500001</v>
      </c>
      <c r="C44" s="47">
        <f t="shared" si="21"/>
        <v>2450.6532336699997</v>
      </c>
      <c r="D44" s="47">
        <f t="shared" si="21"/>
        <v>1891.0689869800001</v>
      </c>
      <c r="E44" s="47">
        <f t="shared" si="22"/>
        <v>3916.0947369299997</v>
      </c>
      <c r="F44" s="47">
        <f t="shared" si="23"/>
        <v>2382.0562332299996</v>
      </c>
      <c r="G44" s="47">
        <f t="shared" si="24"/>
        <v>1534.0385037000001</v>
      </c>
      <c r="H44" s="47">
        <f t="shared" si="25"/>
        <v>425.62748371999999</v>
      </c>
      <c r="I44" s="47">
        <f t="shared" si="26"/>
        <v>68.597000440000002</v>
      </c>
      <c r="J44" s="47">
        <f t="shared" si="27"/>
        <v>357.03048328</v>
      </c>
      <c r="K44" s="47">
        <f t="shared" si="28"/>
        <v>2741.7785271499997</v>
      </c>
      <c r="L44" s="47">
        <f t="shared" si="29"/>
        <v>1720.8144945699999</v>
      </c>
      <c r="M44" s="47">
        <v>1673.7196331299999</v>
      </c>
      <c r="N44" s="47">
        <v>47.094861440000003</v>
      </c>
      <c r="O44" s="47">
        <f t="shared" si="30"/>
        <v>1020.96403258</v>
      </c>
      <c r="P44" s="47">
        <v>814.28855099999998</v>
      </c>
      <c r="Q44" s="47">
        <v>206.67548158</v>
      </c>
      <c r="R44" s="47">
        <f t="shared" si="31"/>
        <v>909.48692170999993</v>
      </c>
      <c r="S44" s="47">
        <f t="shared" si="32"/>
        <v>679.25029234999988</v>
      </c>
      <c r="T44" s="47">
        <v>664.80310138999994</v>
      </c>
      <c r="U44" s="47">
        <v>14.44719096</v>
      </c>
      <c r="V44" s="47">
        <f t="shared" si="33"/>
        <v>230.23662935999999</v>
      </c>
      <c r="W44" s="47">
        <v>195.16742299999999</v>
      </c>
      <c r="X44" s="47">
        <v>35.069206360000003</v>
      </c>
      <c r="Y44" s="47">
        <f t="shared" si="34"/>
        <v>1599.9436934999999</v>
      </c>
      <c r="Z44" s="47">
        <f t="shared" si="35"/>
        <v>729.83873909999988</v>
      </c>
      <c r="AA44" s="47">
        <v>708.33660009999994</v>
      </c>
      <c r="AB44" s="47">
        <v>21.502139</v>
      </c>
      <c r="AC44" s="47">
        <f t="shared" si="36"/>
        <v>870.1049544</v>
      </c>
      <c r="AD44" s="47">
        <v>719.74995269999999</v>
      </c>
      <c r="AE44" s="47">
        <v>150.3550017</v>
      </c>
    </row>
    <row r="45" spans="1:31" hidden="1" x14ac:dyDescent="0.25">
      <c r="A45" s="46">
        <v>6</v>
      </c>
      <c r="B45" s="47">
        <f t="shared" si="20"/>
        <v>4372.6359070899998</v>
      </c>
      <c r="C45" s="47">
        <f t="shared" si="21"/>
        <v>2480.7951783600001</v>
      </c>
      <c r="D45" s="47">
        <f t="shared" si="21"/>
        <v>1891.8407287300001</v>
      </c>
      <c r="E45" s="47">
        <f t="shared" si="22"/>
        <v>3934.2153623200002</v>
      </c>
      <c r="F45" s="47">
        <f t="shared" si="23"/>
        <v>2409.1661784500002</v>
      </c>
      <c r="G45" s="47">
        <f t="shared" si="24"/>
        <v>1525.04918387</v>
      </c>
      <c r="H45" s="47">
        <f t="shared" si="25"/>
        <v>438.42054477000005</v>
      </c>
      <c r="I45" s="47">
        <f t="shared" si="26"/>
        <v>71.628999910000005</v>
      </c>
      <c r="J45" s="47">
        <f t="shared" si="27"/>
        <v>366.79154486000004</v>
      </c>
      <c r="K45" s="47">
        <f t="shared" si="28"/>
        <v>2768.8895501500001</v>
      </c>
      <c r="L45" s="47">
        <f t="shared" si="29"/>
        <v>1736.9693218800001</v>
      </c>
      <c r="M45" s="47">
        <v>1687.48987504</v>
      </c>
      <c r="N45" s="47">
        <v>49.479446840000001</v>
      </c>
      <c r="O45" s="47">
        <f t="shared" si="30"/>
        <v>1031.9202282700001</v>
      </c>
      <c r="P45" s="47">
        <v>819.94114969999998</v>
      </c>
      <c r="Q45" s="47">
        <v>211.97907857000001</v>
      </c>
      <c r="R45" s="47">
        <f t="shared" si="31"/>
        <v>901.44824584999992</v>
      </c>
      <c r="S45" s="47">
        <f t="shared" si="32"/>
        <v>669.46719513999994</v>
      </c>
      <c r="T45" s="47">
        <v>652.81941490999998</v>
      </c>
      <c r="U45" s="47">
        <v>16.647780229999999</v>
      </c>
      <c r="V45" s="47">
        <f t="shared" si="33"/>
        <v>231.98105070999998</v>
      </c>
      <c r="W45" s="47">
        <v>192.49263912999999</v>
      </c>
      <c r="X45" s="47">
        <v>39.488411579999998</v>
      </c>
      <c r="Y45" s="47">
        <f t="shared" si="34"/>
        <v>1603.7463569399999</v>
      </c>
      <c r="Z45" s="47">
        <f t="shared" si="35"/>
        <v>743.82585647999997</v>
      </c>
      <c r="AA45" s="47">
        <v>721.67630340999995</v>
      </c>
      <c r="AB45" s="47">
        <v>22.14955307</v>
      </c>
      <c r="AC45" s="47">
        <f t="shared" si="36"/>
        <v>859.92050045999997</v>
      </c>
      <c r="AD45" s="47">
        <v>705.10803417</v>
      </c>
      <c r="AE45" s="47">
        <v>154.81246629</v>
      </c>
    </row>
    <row r="46" spans="1:31" hidden="1" x14ac:dyDescent="0.25">
      <c r="A46" s="46">
        <v>7</v>
      </c>
      <c r="B46" s="47">
        <f t="shared" si="20"/>
        <v>4415.2287439399997</v>
      </c>
      <c r="C46" s="47">
        <f t="shared" si="21"/>
        <v>2484.5934808299999</v>
      </c>
      <c r="D46" s="47">
        <f t="shared" si="21"/>
        <v>1930.6352631099999</v>
      </c>
      <c r="E46" s="47">
        <f t="shared" si="22"/>
        <v>3983.2384086899997</v>
      </c>
      <c r="F46" s="47">
        <f t="shared" si="23"/>
        <v>2421.0602596499998</v>
      </c>
      <c r="G46" s="47">
        <f t="shared" si="24"/>
        <v>1562.1781490399999</v>
      </c>
      <c r="H46" s="47">
        <f t="shared" si="25"/>
        <v>431.99033524999999</v>
      </c>
      <c r="I46" s="47">
        <f t="shared" si="26"/>
        <v>63.533221179999998</v>
      </c>
      <c r="J46" s="47">
        <f t="shared" si="27"/>
        <v>368.45711406999999</v>
      </c>
      <c r="K46" s="47">
        <f t="shared" si="28"/>
        <v>2788.7426619399998</v>
      </c>
      <c r="L46" s="47">
        <f t="shared" si="29"/>
        <v>1721.8286432099999</v>
      </c>
      <c r="M46" s="47">
        <v>1672.30660485</v>
      </c>
      <c r="N46" s="47">
        <v>49.522038359999996</v>
      </c>
      <c r="O46" s="47">
        <f t="shared" si="30"/>
        <v>1066.91401873</v>
      </c>
      <c r="P46" s="47">
        <v>852.04811209000002</v>
      </c>
      <c r="Q46" s="47">
        <v>214.86590663999999</v>
      </c>
      <c r="R46" s="47">
        <f t="shared" si="31"/>
        <v>916.05236908999996</v>
      </c>
      <c r="S46" s="47">
        <f t="shared" si="32"/>
        <v>658.88300986000002</v>
      </c>
      <c r="T46" s="47">
        <v>642.58851195</v>
      </c>
      <c r="U46" s="47">
        <v>16.29449791</v>
      </c>
      <c r="V46" s="47">
        <f t="shared" si="33"/>
        <v>257.16935923</v>
      </c>
      <c r="W46" s="47">
        <v>225.77914336000001</v>
      </c>
      <c r="X46" s="47">
        <v>31.390215870000002</v>
      </c>
      <c r="Y46" s="47">
        <f t="shared" si="34"/>
        <v>1626.4860819999999</v>
      </c>
      <c r="Z46" s="47">
        <f t="shared" si="35"/>
        <v>762.76483761999998</v>
      </c>
      <c r="AA46" s="47">
        <v>748.75365479999994</v>
      </c>
      <c r="AB46" s="47">
        <v>14.01118282</v>
      </c>
      <c r="AC46" s="47">
        <f t="shared" si="36"/>
        <v>863.72124437999992</v>
      </c>
      <c r="AD46" s="47">
        <v>710.13003694999998</v>
      </c>
      <c r="AE46" s="47">
        <v>153.59120743</v>
      </c>
    </row>
    <row r="47" spans="1:31" hidden="1" x14ac:dyDescent="0.25">
      <c r="A47" s="46">
        <v>8</v>
      </c>
      <c r="B47" s="47">
        <f t="shared" si="20"/>
        <v>4462.5601259300001</v>
      </c>
      <c r="C47" s="47">
        <f t="shared" si="21"/>
        <v>2531.2333738400002</v>
      </c>
      <c r="D47" s="47">
        <f t="shared" si="21"/>
        <v>1931.3267520899999</v>
      </c>
      <c r="E47" s="47">
        <f t="shared" si="22"/>
        <v>4026.7439203900003</v>
      </c>
      <c r="F47" s="47">
        <f t="shared" si="23"/>
        <v>2468.4336892700003</v>
      </c>
      <c r="G47" s="47">
        <f t="shared" si="24"/>
        <v>1558.31023112</v>
      </c>
      <c r="H47" s="47">
        <f t="shared" si="25"/>
        <v>435.81620554</v>
      </c>
      <c r="I47" s="47">
        <f t="shared" si="26"/>
        <v>62.799684570000011</v>
      </c>
      <c r="J47" s="47">
        <f t="shared" si="27"/>
        <v>373.01652096999999</v>
      </c>
      <c r="K47" s="47">
        <f t="shared" si="28"/>
        <v>2853.5252051700004</v>
      </c>
      <c r="L47" s="47">
        <f t="shared" si="29"/>
        <v>1803.8922251400004</v>
      </c>
      <c r="M47" s="47">
        <v>1756.2077578400003</v>
      </c>
      <c r="N47" s="47">
        <v>47.684467300000009</v>
      </c>
      <c r="O47" s="47">
        <f t="shared" si="30"/>
        <v>1049.63298003</v>
      </c>
      <c r="P47" s="47">
        <v>834.38048157000003</v>
      </c>
      <c r="Q47" s="47">
        <v>215.25249846</v>
      </c>
      <c r="R47" s="47">
        <f t="shared" si="31"/>
        <v>954.36980466000011</v>
      </c>
      <c r="S47" s="47">
        <f t="shared" si="32"/>
        <v>721.67235341000014</v>
      </c>
      <c r="T47" s="47">
        <v>707.50938414000018</v>
      </c>
      <c r="U47" s="47">
        <v>14.162969270000001</v>
      </c>
      <c r="V47" s="47">
        <f t="shared" si="33"/>
        <v>232.69745124999997</v>
      </c>
      <c r="W47" s="47">
        <v>201.42437547999998</v>
      </c>
      <c r="X47" s="47">
        <v>31.273075769999998</v>
      </c>
      <c r="Y47" s="47">
        <f t="shared" si="34"/>
        <v>1609.0349207600002</v>
      </c>
      <c r="Z47" s="47">
        <f t="shared" si="35"/>
        <v>727.34114870000008</v>
      </c>
      <c r="AA47" s="47">
        <v>712.22593143000006</v>
      </c>
      <c r="AB47" s="47">
        <v>15.11521727</v>
      </c>
      <c r="AC47" s="47">
        <f t="shared" si="36"/>
        <v>881.69377206000001</v>
      </c>
      <c r="AD47" s="47">
        <v>723.92974955</v>
      </c>
      <c r="AE47" s="47">
        <v>157.76402250999999</v>
      </c>
    </row>
    <row r="48" spans="1:31" hidden="1" x14ac:dyDescent="0.25">
      <c r="A48" s="46">
        <v>9</v>
      </c>
      <c r="B48" s="47">
        <f t="shared" si="20"/>
        <v>4556.3257138199997</v>
      </c>
      <c r="C48" s="47">
        <f t="shared" si="21"/>
        <v>2615.91543022</v>
      </c>
      <c r="D48" s="47">
        <f t="shared" si="21"/>
        <v>1940.4102836</v>
      </c>
      <c r="E48" s="47">
        <f t="shared" si="22"/>
        <v>4110.8239940399999</v>
      </c>
      <c r="F48" s="47">
        <f t="shared" si="23"/>
        <v>2550.9160714199998</v>
      </c>
      <c r="G48" s="47">
        <f t="shared" si="24"/>
        <v>1559.9079226199999</v>
      </c>
      <c r="H48" s="47">
        <f t="shared" si="25"/>
        <v>445.50171978000003</v>
      </c>
      <c r="I48" s="47">
        <f t="shared" si="26"/>
        <v>64.99935880000001</v>
      </c>
      <c r="J48" s="47">
        <f t="shared" si="27"/>
        <v>380.50236097999999</v>
      </c>
      <c r="K48" s="47">
        <f t="shared" si="28"/>
        <v>2921.21124143</v>
      </c>
      <c r="L48" s="47">
        <f t="shared" si="29"/>
        <v>1859.4618799500001</v>
      </c>
      <c r="M48" s="47">
        <v>1809.46790293</v>
      </c>
      <c r="N48" s="47">
        <v>49.993977020000003</v>
      </c>
      <c r="O48" s="47">
        <f t="shared" si="30"/>
        <v>1061.7493614800001</v>
      </c>
      <c r="P48" s="47">
        <v>837.70243659999994</v>
      </c>
      <c r="Q48" s="47">
        <v>224.04692488000001</v>
      </c>
      <c r="R48" s="47">
        <f t="shared" si="31"/>
        <v>993.74054749000004</v>
      </c>
      <c r="S48" s="47">
        <f t="shared" si="32"/>
        <v>756.27759278000008</v>
      </c>
      <c r="T48" s="47">
        <v>740.13854533000006</v>
      </c>
      <c r="U48" s="47">
        <v>16.13904745</v>
      </c>
      <c r="V48" s="47">
        <f t="shared" si="33"/>
        <v>237.46295470999999</v>
      </c>
      <c r="W48" s="47">
        <v>199.56677836999998</v>
      </c>
      <c r="X48" s="47">
        <v>37.896176340000004</v>
      </c>
      <c r="Y48" s="47">
        <f t="shared" si="34"/>
        <v>1635.1144723899997</v>
      </c>
      <c r="Z48" s="47">
        <f t="shared" si="35"/>
        <v>756.45355026999994</v>
      </c>
      <c r="AA48" s="47">
        <v>741.44816848999994</v>
      </c>
      <c r="AB48" s="47">
        <v>15.00538178</v>
      </c>
      <c r="AC48" s="47">
        <f t="shared" si="36"/>
        <v>878.6609221199999</v>
      </c>
      <c r="AD48" s="47">
        <v>722.20548601999997</v>
      </c>
      <c r="AE48" s="47">
        <v>156.45543609999999</v>
      </c>
    </row>
    <row r="49" spans="1:31" hidden="1" x14ac:dyDescent="0.25">
      <c r="A49" s="46">
        <v>10</v>
      </c>
      <c r="B49" s="47">
        <f t="shared" si="20"/>
        <v>4689.6690311399998</v>
      </c>
      <c r="C49" s="47">
        <f t="shared" si="21"/>
        <v>2704.2721283300002</v>
      </c>
      <c r="D49" s="47">
        <f t="shared" si="21"/>
        <v>1985.39690281</v>
      </c>
      <c r="E49" s="47">
        <f t="shared" si="22"/>
        <v>4253.1566267799999</v>
      </c>
      <c r="F49" s="47">
        <f t="shared" si="23"/>
        <v>2640.0072848300001</v>
      </c>
      <c r="G49" s="47">
        <f t="shared" si="24"/>
        <v>1613.14934195</v>
      </c>
      <c r="H49" s="47">
        <f t="shared" si="25"/>
        <v>436.51240436</v>
      </c>
      <c r="I49" s="47">
        <f t="shared" si="26"/>
        <v>64.264843500000012</v>
      </c>
      <c r="J49" s="47">
        <f t="shared" si="27"/>
        <v>372.24756085999996</v>
      </c>
      <c r="K49" s="47">
        <f t="shared" si="28"/>
        <v>3019.1945834500002</v>
      </c>
      <c r="L49" s="47">
        <f t="shared" si="29"/>
        <v>1931.3115117</v>
      </c>
      <c r="M49" s="47">
        <v>1882.2360399500001</v>
      </c>
      <c r="N49" s="47">
        <v>49.075471750000005</v>
      </c>
      <c r="O49" s="47">
        <f t="shared" si="30"/>
        <v>1087.88307175</v>
      </c>
      <c r="P49" s="47">
        <v>872.69774899000004</v>
      </c>
      <c r="Q49" s="47">
        <v>215.18532275999996</v>
      </c>
      <c r="R49" s="47">
        <f t="shared" si="31"/>
        <v>1005.2957479400002</v>
      </c>
      <c r="S49" s="47">
        <f t="shared" si="32"/>
        <v>740.00818454000012</v>
      </c>
      <c r="T49" s="47">
        <v>725.05667938000011</v>
      </c>
      <c r="U49" s="47">
        <v>14.95150516</v>
      </c>
      <c r="V49" s="47">
        <f t="shared" si="33"/>
        <v>265.28756340000001</v>
      </c>
      <c r="W49" s="47">
        <v>227.95867665000003</v>
      </c>
      <c r="X49" s="47">
        <v>37.328886749999995</v>
      </c>
      <c r="Y49" s="47">
        <f t="shared" si="34"/>
        <v>1670.47444769</v>
      </c>
      <c r="Z49" s="47">
        <f t="shared" si="35"/>
        <v>772.96061663</v>
      </c>
      <c r="AA49" s="47">
        <v>757.77124488000004</v>
      </c>
      <c r="AB49" s="47">
        <v>15.189371749999999</v>
      </c>
      <c r="AC49" s="47">
        <f t="shared" si="36"/>
        <v>897.51383106000003</v>
      </c>
      <c r="AD49" s="47">
        <v>740.45159295999997</v>
      </c>
      <c r="AE49" s="47">
        <v>157.0622381</v>
      </c>
    </row>
    <row r="50" spans="1:31" hidden="1" x14ac:dyDescent="0.25">
      <c r="A50" s="46">
        <v>11</v>
      </c>
      <c r="B50" s="47">
        <f t="shared" si="20"/>
        <v>4762.9615697900008</v>
      </c>
      <c r="C50" s="47">
        <f t="shared" si="21"/>
        <v>2804.5977616700002</v>
      </c>
      <c r="D50" s="47">
        <f t="shared" si="21"/>
        <v>1958.3638081200002</v>
      </c>
      <c r="E50" s="47">
        <f t="shared" si="22"/>
        <v>4332.6070064100004</v>
      </c>
      <c r="F50" s="47">
        <f t="shared" si="23"/>
        <v>2738.2874585700001</v>
      </c>
      <c r="G50" s="47">
        <f t="shared" si="24"/>
        <v>1594.3195478400003</v>
      </c>
      <c r="H50" s="47">
        <f t="shared" si="25"/>
        <v>430.35456338</v>
      </c>
      <c r="I50" s="47">
        <f t="shared" si="26"/>
        <v>66.310303099999999</v>
      </c>
      <c r="J50" s="47">
        <f t="shared" si="27"/>
        <v>364.04426028</v>
      </c>
      <c r="K50" s="47">
        <f t="shared" si="28"/>
        <v>3025.4096513400004</v>
      </c>
      <c r="L50" s="47">
        <f t="shared" si="29"/>
        <v>1979.8520945200003</v>
      </c>
      <c r="M50" s="47">
        <v>1929.3502524300002</v>
      </c>
      <c r="N50" s="47">
        <v>50.501842089999997</v>
      </c>
      <c r="O50" s="47">
        <f t="shared" si="30"/>
        <v>1045.5575568200002</v>
      </c>
      <c r="P50" s="47">
        <v>844.8795509900001</v>
      </c>
      <c r="Q50" s="47">
        <v>200.67800583000002</v>
      </c>
      <c r="R50" s="47">
        <f t="shared" si="31"/>
        <v>1020.2288967199999</v>
      </c>
      <c r="S50" s="47">
        <f t="shared" si="32"/>
        <v>786.45607401999985</v>
      </c>
      <c r="T50" s="47">
        <v>771.32250100999988</v>
      </c>
      <c r="U50" s="47">
        <v>15.133573009999999</v>
      </c>
      <c r="V50" s="47">
        <f t="shared" si="33"/>
        <v>233.77282270000001</v>
      </c>
      <c r="W50" s="47">
        <v>198.33695929999999</v>
      </c>
      <c r="X50" s="47">
        <v>35.435863400000002</v>
      </c>
      <c r="Y50" s="47">
        <f t="shared" si="34"/>
        <v>1737.5519184499999</v>
      </c>
      <c r="Z50" s="47">
        <f t="shared" si="35"/>
        <v>824.74566715000003</v>
      </c>
      <c r="AA50" s="47">
        <v>808.93720614000006</v>
      </c>
      <c r="AB50" s="47">
        <v>15.80846101</v>
      </c>
      <c r="AC50" s="47">
        <f t="shared" si="36"/>
        <v>912.80625129999999</v>
      </c>
      <c r="AD50" s="47">
        <v>749.43999685000006</v>
      </c>
      <c r="AE50" s="47">
        <v>163.36625444999999</v>
      </c>
    </row>
    <row r="51" spans="1:31" hidden="1" x14ac:dyDescent="0.25">
      <c r="A51" s="46">
        <v>12</v>
      </c>
      <c r="B51" s="47">
        <f t="shared" si="20"/>
        <v>5113.4078103299998</v>
      </c>
      <c r="C51" s="47">
        <f t="shared" si="21"/>
        <v>2963.8571625000004</v>
      </c>
      <c r="D51" s="47">
        <f t="shared" si="21"/>
        <v>2149.5506478299999</v>
      </c>
      <c r="E51" s="47">
        <f t="shared" si="22"/>
        <v>4525.1908701800003</v>
      </c>
      <c r="F51" s="47">
        <f t="shared" si="23"/>
        <v>2889.7716593200003</v>
      </c>
      <c r="G51" s="47">
        <f t="shared" si="24"/>
        <v>1635.41921086</v>
      </c>
      <c r="H51" s="47">
        <f t="shared" si="25"/>
        <v>588.21694015000003</v>
      </c>
      <c r="I51" s="47">
        <f t="shared" si="26"/>
        <v>74.085503180000003</v>
      </c>
      <c r="J51" s="47">
        <f t="shared" si="27"/>
        <v>514.13143696999998</v>
      </c>
      <c r="K51" s="47">
        <f t="shared" si="28"/>
        <v>3132.5954872399998</v>
      </c>
      <c r="L51" s="47">
        <f t="shared" si="29"/>
        <v>2058.5881624799999</v>
      </c>
      <c r="M51" s="47">
        <v>2002.2039538700001</v>
      </c>
      <c r="N51" s="47">
        <v>56.384208610000002</v>
      </c>
      <c r="O51" s="47">
        <f t="shared" si="30"/>
        <v>1074.0073247600001</v>
      </c>
      <c r="P51" s="47">
        <v>886.2459640300001</v>
      </c>
      <c r="Q51" s="47">
        <v>187.76136072999998</v>
      </c>
      <c r="R51" s="47">
        <f t="shared" si="31"/>
        <v>1042.8349062699999</v>
      </c>
      <c r="S51" s="47">
        <f t="shared" si="32"/>
        <v>777.14939947000005</v>
      </c>
      <c r="T51" s="47">
        <v>760.27598019000004</v>
      </c>
      <c r="U51" s="47">
        <v>16.873419280000004</v>
      </c>
      <c r="V51" s="47">
        <f t="shared" si="33"/>
        <v>265.68550679999998</v>
      </c>
      <c r="W51" s="47">
        <v>227.82533279</v>
      </c>
      <c r="X51" s="47">
        <v>37.860174009999994</v>
      </c>
      <c r="Y51" s="47">
        <f t="shared" si="34"/>
        <v>1980.8123230900001</v>
      </c>
      <c r="Z51" s="47">
        <f t="shared" si="35"/>
        <v>905.26900002000002</v>
      </c>
      <c r="AA51" s="47">
        <v>887.56770545000006</v>
      </c>
      <c r="AB51" s="47">
        <v>17.701294570000002</v>
      </c>
      <c r="AC51" s="47">
        <f t="shared" si="36"/>
        <v>1075.54332307</v>
      </c>
      <c r="AD51" s="47">
        <v>749.17324683000004</v>
      </c>
      <c r="AE51" s="47">
        <v>326.37007624</v>
      </c>
    </row>
    <row r="52" spans="1:31" ht="15.6" x14ac:dyDescent="0.25">
      <c r="A52" s="43">
        <v>2013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</row>
    <row r="53" spans="1:31" x14ac:dyDescent="0.25">
      <c r="A53" s="46">
        <v>1</v>
      </c>
      <c r="B53" s="47">
        <f t="shared" ref="B53:B64" si="37">+C53+D53</f>
        <v>5315.3829536699996</v>
      </c>
      <c r="C53" s="47">
        <f t="shared" ref="C53:D64" si="38">+F53+I53</f>
        <v>3172.5903249300004</v>
      </c>
      <c r="D53" s="47">
        <f t="shared" si="38"/>
        <v>2142.7926287399996</v>
      </c>
      <c r="E53" s="47">
        <f t="shared" ref="E53:E64" si="39">+F53+G53</f>
        <v>4715.4322848299998</v>
      </c>
      <c r="F53" s="47">
        <f t="shared" ref="F53:F64" si="40">+M53+AA53</f>
        <v>3054.1924471000002</v>
      </c>
      <c r="G53" s="47">
        <f t="shared" ref="G53:G64" si="41">+P53+AD53</f>
        <v>1661.2398377299999</v>
      </c>
      <c r="H53" s="47">
        <f t="shared" ref="H53:H64" si="42">+I53+J53</f>
        <v>599.95066883999993</v>
      </c>
      <c r="I53" s="47">
        <f t="shared" ref="I53:I64" si="43">+N53+AB53</f>
        <v>118.39787783</v>
      </c>
      <c r="J53" s="47">
        <f t="shared" ref="J53:J64" si="44">+Q53+AE53</f>
        <v>481.55279100999996</v>
      </c>
      <c r="K53" s="47">
        <f t="shared" ref="K53:K64" si="45">+L53+O53</f>
        <v>3184.4374205399999</v>
      </c>
      <c r="L53" s="47">
        <f t="shared" ref="L53:L64" si="46">+M53+N53</f>
        <v>2123.7093182899998</v>
      </c>
      <c r="M53" s="47">
        <v>2067.03238126</v>
      </c>
      <c r="N53" s="47">
        <v>56.676937030000005</v>
      </c>
      <c r="O53" s="47">
        <f t="shared" ref="O53:O64" si="47">P53+Q53</f>
        <v>1060.7281022499999</v>
      </c>
      <c r="P53" s="47">
        <v>907.68400254999995</v>
      </c>
      <c r="Q53" s="47">
        <v>153.04409969999998</v>
      </c>
      <c r="R53" s="47">
        <f t="shared" ref="R53:R64" si="48">S53+V53</f>
        <v>1067.9671805600001</v>
      </c>
      <c r="S53" s="47">
        <f t="shared" ref="S53:S64" si="49">T53+U53</f>
        <v>792.94621103999998</v>
      </c>
      <c r="T53" s="47">
        <v>777.99044253</v>
      </c>
      <c r="U53" s="47">
        <v>14.95576851</v>
      </c>
      <c r="V53" s="47">
        <f t="shared" ref="V53:V64" si="50">W53+X53</f>
        <v>275.02096951999999</v>
      </c>
      <c r="W53" s="47">
        <v>234.38221780999999</v>
      </c>
      <c r="X53" s="47">
        <v>40.638751709999994</v>
      </c>
      <c r="Y53" s="47">
        <f t="shared" ref="Y53:Y64" si="51">Z53+AC53</f>
        <v>2130.9455331300001</v>
      </c>
      <c r="Z53" s="47">
        <f t="shared" ref="Z53:Z64" si="52">AA53+AB53</f>
        <v>1048.8810066400001</v>
      </c>
      <c r="AA53" s="47">
        <v>987.16006584000002</v>
      </c>
      <c r="AB53" s="47">
        <v>61.720940799999994</v>
      </c>
      <c r="AC53" s="47">
        <f t="shared" ref="AC53:AC64" si="53">AD53+AE53</f>
        <v>1082.0645264899999</v>
      </c>
      <c r="AD53" s="47">
        <v>753.55583517999992</v>
      </c>
      <c r="AE53" s="47">
        <v>328.50869130999996</v>
      </c>
    </row>
    <row r="54" spans="1:31" x14ac:dyDescent="0.25">
      <c r="A54" s="46">
        <v>2</v>
      </c>
      <c r="B54" s="47">
        <f t="shared" si="37"/>
        <v>5416.8434167400001</v>
      </c>
      <c r="C54" s="47">
        <f t="shared" si="38"/>
        <v>3226.6282422200002</v>
      </c>
      <c r="D54" s="47">
        <f t="shared" si="38"/>
        <v>2190.2151745199999</v>
      </c>
      <c r="E54" s="47">
        <f t="shared" si="39"/>
        <v>4798.8679654100006</v>
      </c>
      <c r="F54" s="47">
        <f t="shared" si="40"/>
        <v>3109.8383471400002</v>
      </c>
      <c r="G54" s="47">
        <f t="shared" si="41"/>
        <v>1689.0296182700001</v>
      </c>
      <c r="H54" s="47">
        <f t="shared" si="42"/>
        <v>617.97545132999994</v>
      </c>
      <c r="I54" s="47">
        <f t="shared" si="43"/>
        <v>116.78989508000001</v>
      </c>
      <c r="J54" s="47">
        <f t="shared" si="44"/>
        <v>501.18555624999999</v>
      </c>
      <c r="K54" s="47">
        <f t="shared" si="45"/>
        <v>3189.27294712</v>
      </c>
      <c r="L54" s="47">
        <f t="shared" si="46"/>
        <v>2139.2774117399999</v>
      </c>
      <c r="M54" s="47">
        <v>2084.3332848300001</v>
      </c>
      <c r="N54" s="47">
        <v>54.944126910000001</v>
      </c>
      <c r="O54" s="47">
        <f t="shared" si="47"/>
        <v>1049.9955353800001</v>
      </c>
      <c r="P54" s="47">
        <v>892.67199314000004</v>
      </c>
      <c r="Q54" s="47">
        <v>157.32354224000002</v>
      </c>
      <c r="R54" s="47">
        <f t="shared" si="48"/>
        <v>1128.9132014900001</v>
      </c>
      <c r="S54" s="47">
        <f t="shared" si="49"/>
        <v>864.91507690000003</v>
      </c>
      <c r="T54" s="47">
        <v>849.25054256999999</v>
      </c>
      <c r="U54" s="47">
        <v>15.664534329999999</v>
      </c>
      <c r="V54" s="47">
        <f t="shared" si="50"/>
        <v>263.99812459000003</v>
      </c>
      <c r="W54" s="47">
        <v>222.47107683000002</v>
      </c>
      <c r="X54" s="47">
        <v>41.527047760000009</v>
      </c>
      <c r="Y54" s="47">
        <f t="shared" si="51"/>
        <v>2227.57046962</v>
      </c>
      <c r="Z54" s="47">
        <f t="shared" si="52"/>
        <v>1087.3508304799998</v>
      </c>
      <c r="AA54" s="47">
        <v>1025.5050623099999</v>
      </c>
      <c r="AB54" s="47">
        <v>61.845768169999999</v>
      </c>
      <c r="AC54" s="47">
        <f t="shared" si="53"/>
        <v>1140.21963914</v>
      </c>
      <c r="AD54" s="47">
        <v>796.35762513000009</v>
      </c>
      <c r="AE54" s="47">
        <v>343.86201401</v>
      </c>
    </row>
    <row r="55" spans="1:31" x14ac:dyDescent="0.25">
      <c r="A55" s="46">
        <v>3</v>
      </c>
      <c r="B55" s="47">
        <f t="shared" si="37"/>
        <v>5535.9675161499999</v>
      </c>
      <c r="C55" s="47">
        <f t="shared" si="38"/>
        <v>3259.7630677100001</v>
      </c>
      <c r="D55" s="47">
        <f t="shared" si="38"/>
        <v>2276.2044484400003</v>
      </c>
      <c r="E55" s="47">
        <f t="shared" si="39"/>
        <v>4871.2586217900007</v>
      </c>
      <c r="F55" s="47">
        <f t="shared" si="40"/>
        <v>3144.46212754</v>
      </c>
      <c r="G55" s="47">
        <f t="shared" si="41"/>
        <v>1726.7964942500003</v>
      </c>
      <c r="H55" s="47">
        <f t="shared" si="42"/>
        <v>664.70889436000004</v>
      </c>
      <c r="I55" s="47">
        <f t="shared" si="43"/>
        <v>115.30094017</v>
      </c>
      <c r="J55" s="47">
        <f t="shared" si="44"/>
        <v>549.40795419000005</v>
      </c>
      <c r="K55" s="47">
        <f t="shared" si="45"/>
        <v>3268.9519692000003</v>
      </c>
      <c r="L55" s="47">
        <f t="shared" si="46"/>
        <v>2197.4050623600001</v>
      </c>
      <c r="M55" s="47">
        <v>2143.9020378300002</v>
      </c>
      <c r="N55" s="47">
        <v>53.503024530000005</v>
      </c>
      <c r="O55" s="47">
        <f t="shared" si="47"/>
        <v>1071.54690684</v>
      </c>
      <c r="P55" s="47">
        <v>910.50264336000009</v>
      </c>
      <c r="Q55" s="47">
        <v>161.04426348000001</v>
      </c>
      <c r="R55" s="47">
        <f t="shared" si="48"/>
        <v>1145.0066983899999</v>
      </c>
      <c r="S55" s="47">
        <f t="shared" si="49"/>
        <v>858.79915613999992</v>
      </c>
      <c r="T55" s="47">
        <v>842.6302285999999</v>
      </c>
      <c r="U55" s="47">
        <v>16.168927540000002</v>
      </c>
      <c r="V55" s="47">
        <f t="shared" si="50"/>
        <v>286.20754225000002</v>
      </c>
      <c r="W55" s="47">
        <v>239.86241933000002</v>
      </c>
      <c r="X55" s="47">
        <v>46.345122919999994</v>
      </c>
      <c r="Y55" s="47">
        <f t="shared" si="51"/>
        <v>2267.01554695</v>
      </c>
      <c r="Z55" s="47">
        <f t="shared" si="52"/>
        <v>1062.35800535</v>
      </c>
      <c r="AA55" s="47">
        <v>1000.5600897099999</v>
      </c>
      <c r="AB55" s="47">
        <v>61.797915639999999</v>
      </c>
      <c r="AC55" s="47">
        <f t="shared" si="53"/>
        <v>1204.6575416000001</v>
      </c>
      <c r="AD55" s="47">
        <v>816.29385089000016</v>
      </c>
      <c r="AE55" s="47">
        <v>388.36369071000001</v>
      </c>
    </row>
    <row r="56" spans="1:31" x14ac:dyDescent="0.25">
      <c r="A56" s="46">
        <v>4</v>
      </c>
      <c r="B56" s="47">
        <f t="shared" si="37"/>
        <v>5768.28016561</v>
      </c>
      <c r="C56" s="47">
        <f t="shared" si="38"/>
        <v>3478.0867805800003</v>
      </c>
      <c r="D56" s="47">
        <f t="shared" si="38"/>
        <v>2290.1933850300002</v>
      </c>
      <c r="E56" s="47">
        <f t="shared" si="39"/>
        <v>5080.6374338100004</v>
      </c>
      <c r="F56" s="47">
        <f t="shared" si="40"/>
        <v>3361.9994418400001</v>
      </c>
      <c r="G56" s="47">
        <f t="shared" si="41"/>
        <v>1718.63799197</v>
      </c>
      <c r="H56" s="47">
        <f t="shared" si="42"/>
        <v>687.64273180000009</v>
      </c>
      <c r="I56" s="47">
        <f t="shared" si="43"/>
        <v>116.08733874000001</v>
      </c>
      <c r="J56" s="47">
        <f t="shared" si="44"/>
        <v>571.55539306000003</v>
      </c>
      <c r="K56" s="47">
        <f t="shared" si="45"/>
        <v>3230.9247393799997</v>
      </c>
      <c r="L56" s="47">
        <f t="shared" si="46"/>
        <v>2183.10890445</v>
      </c>
      <c r="M56" s="47">
        <v>2128.1561349499998</v>
      </c>
      <c r="N56" s="47">
        <v>54.952769499999995</v>
      </c>
      <c r="O56" s="47">
        <f t="shared" si="47"/>
        <v>1047.8158349299999</v>
      </c>
      <c r="P56" s="47">
        <v>896.95608104999997</v>
      </c>
      <c r="Q56" s="47">
        <v>150.85975388</v>
      </c>
      <c r="R56" s="47">
        <f t="shared" si="48"/>
        <v>1113.7776123900001</v>
      </c>
      <c r="S56" s="47">
        <f t="shared" si="49"/>
        <v>854.49023348000003</v>
      </c>
      <c r="T56" s="47">
        <v>838.85617839999998</v>
      </c>
      <c r="U56" s="47">
        <v>15.634055079999998</v>
      </c>
      <c r="V56" s="47">
        <f t="shared" si="50"/>
        <v>259.28737890999997</v>
      </c>
      <c r="W56" s="47">
        <v>223.87313054999998</v>
      </c>
      <c r="X56" s="47">
        <v>35.414248359999995</v>
      </c>
      <c r="Y56" s="47">
        <f t="shared" si="51"/>
        <v>2537.3554262300004</v>
      </c>
      <c r="Z56" s="47">
        <f t="shared" si="52"/>
        <v>1294.9778761300001</v>
      </c>
      <c r="AA56" s="47">
        <v>1233.8433068900001</v>
      </c>
      <c r="AB56" s="47">
        <v>61.134569240000005</v>
      </c>
      <c r="AC56" s="47">
        <f t="shared" si="53"/>
        <v>1242.3775501</v>
      </c>
      <c r="AD56" s="47">
        <v>821.68191092000006</v>
      </c>
      <c r="AE56" s="47">
        <v>420.69563918</v>
      </c>
    </row>
    <row r="57" spans="1:31" x14ac:dyDescent="0.25">
      <c r="A57" s="46">
        <v>5</v>
      </c>
      <c r="B57" s="47">
        <f t="shared" si="37"/>
        <v>5891.45147163</v>
      </c>
      <c r="C57" s="47">
        <f t="shared" si="38"/>
        <v>3565.3536078699999</v>
      </c>
      <c r="D57" s="47">
        <f t="shared" si="38"/>
        <v>2326.0978637600001</v>
      </c>
      <c r="E57" s="47">
        <f t="shared" si="39"/>
        <v>5199.3350518699999</v>
      </c>
      <c r="F57" s="47">
        <f t="shared" si="40"/>
        <v>3449.0419230699999</v>
      </c>
      <c r="G57" s="47">
        <f t="shared" si="41"/>
        <v>1750.2931288</v>
      </c>
      <c r="H57" s="47">
        <f t="shared" si="42"/>
        <v>692.11641975999999</v>
      </c>
      <c r="I57" s="47">
        <f t="shared" si="43"/>
        <v>116.31168479999999</v>
      </c>
      <c r="J57" s="47">
        <f t="shared" si="44"/>
        <v>575.80473496000002</v>
      </c>
      <c r="K57" s="47">
        <f t="shared" si="45"/>
        <v>3344.1253506499997</v>
      </c>
      <c r="L57" s="47">
        <f t="shared" si="46"/>
        <v>2264.05759081</v>
      </c>
      <c r="M57" s="47">
        <v>2209.7448520399998</v>
      </c>
      <c r="N57" s="47">
        <v>54.312738770000003</v>
      </c>
      <c r="O57" s="47">
        <f t="shared" si="47"/>
        <v>1080.06775984</v>
      </c>
      <c r="P57" s="47">
        <v>925.32565005000004</v>
      </c>
      <c r="Q57" s="47">
        <v>154.74210979</v>
      </c>
      <c r="R57" s="47">
        <f t="shared" si="48"/>
        <v>1157.0424015799999</v>
      </c>
      <c r="S57" s="47">
        <f t="shared" si="49"/>
        <v>876.25826108000001</v>
      </c>
      <c r="T57" s="47">
        <v>860.14382441999999</v>
      </c>
      <c r="U57" s="47">
        <v>16.114436659999999</v>
      </c>
      <c r="V57" s="47">
        <f t="shared" si="50"/>
        <v>280.78414050000003</v>
      </c>
      <c r="W57" s="47">
        <v>242.63089644000001</v>
      </c>
      <c r="X57" s="47">
        <v>38.153244059999999</v>
      </c>
      <c r="Y57" s="47">
        <f t="shared" si="51"/>
        <v>2547.3261209800003</v>
      </c>
      <c r="Z57" s="47">
        <f t="shared" si="52"/>
        <v>1301.2960170600002</v>
      </c>
      <c r="AA57" s="47">
        <v>1239.2970710300001</v>
      </c>
      <c r="AB57" s="47">
        <v>61.998946029999999</v>
      </c>
      <c r="AC57" s="47">
        <f t="shared" si="53"/>
        <v>1246.0301039200001</v>
      </c>
      <c r="AD57" s="47">
        <v>824.96747875000005</v>
      </c>
      <c r="AE57" s="47">
        <v>421.06262516999999</v>
      </c>
    </row>
    <row r="58" spans="1:31" x14ac:dyDescent="0.25">
      <c r="A58" s="46">
        <v>6</v>
      </c>
      <c r="B58" s="47">
        <f t="shared" si="37"/>
        <v>5922.2164039399995</v>
      </c>
      <c r="C58" s="47">
        <f t="shared" si="38"/>
        <v>3583.8546703100001</v>
      </c>
      <c r="D58" s="47">
        <f t="shared" si="38"/>
        <v>2338.3617336299999</v>
      </c>
      <c r="E58" s="47">
        <f t="shared" si="39"/>
        <v>5221.4891143699997</v>
      </c>
      <c r="F58" s="47">
        <f t="shared" si="40"/>
        <v>3467.03324591</v>
      </c>
      <c r="G58" s="47">
        <f t="shared" si="41"/>
        <v>1754.4558684599999</v>
      </c>
      <c r="H58" s="47">
        <f t="shared" si="42"/>
        <v>700.72728957000004</v>
      </c>
      <c r="I58" s="47">
        <f t="shared" si="43"/>
        <v>116.8214244</v>
      </c>
      <c r="J58" s="47">
        <f t="shared" si="44"/>
        <v>583.90586517000008</v>
      </c>
      <c r="K58" s="47">
        <f t="shared" si="45"/>
        <v>3412.7238381100001</v>
      </c>
      <c r="L58" s="47">
        <f t="shared" si="46"/>
        <v>2325.4691912900003</v>
      </c>
      <c r="M58" s="47">
        <v>2272.0069924200002</v>
      </c>
      <c r="N58" s="47">
        <v>53.462198870000002</v>
      </c>
      <c r="O58" s="47">
        <f t="shared" si="47"/>
        <v>1087.2546468199998</v>
      </c>
      <c r="P58" s="47">
        <v>925.44447775999993</v>
      </c>
      <c r="Q58" s="47">
        <v>161.81016906000002</v>
      </c>
      <c r="R58" s="47">
        <f t="shared" si="48"/>
        <v>1202.87384284</v>
      </c>
      <c r="S58" s="47">
        <f t="shared" si="49"/>
        <v>914.47111170000005</v>
      </c>
      <c r="T58" s="47">
        <v>899.04871462000006</v>
      </c>
      <c r="U58" s="47">
        <v>15.42239708</v>
      </c>
      <c r="V58" s="47">
        <f t="shared" si="50"/>
        <v>288.40273113999996</v>
      </c>
      <c r="W58" s="47">
        <v>245.24628513999997</v>
      </c>
      <c r="X58" s="47">
        <v>43.15644600000001</v>
      </c>
      <c r="Y58" s="47">
        <f t="shared" si="51"/>
        <v>2509.4925658299999</v>
      </c>
      <c r="Z58" s="47">
        <f t="shared" si="52"/>
        <v>1258.3854790199998</v>
      </c>
      <c r="AA58" s="47">
        <v>1195.0262534899998</v>
      </c>
      <c r="AB58" s="47">
        <v>63.359225529999996</v>
      </c>
      <c r="AC58" s="47">
        <f t="shared" si="53"/>
        <v>1251.1070868100001</v>
      </c>
      <c r="AD58" s="47">
        <v>829.01139069999999</v>
      </c>
      <c r="AE58" s="47">
        <v>422.09569611000006</v>
      </c>
    </row>
    <row r="59" spans="1:31" x14ac:dyDescent="0.25">
      <c r="A59" s="46">
        <v>7</v>
      </c>
      <c r="B59" s="47">
        <f t="shared" si="37"/>
        <v>6019.3164782800004</v>
      </c>
      <c r="C59" s="47">
        <f t="shared" si="38"/>
        <v>3609.8591840900003</v>
      </c>
      <c r="D59" s="47">
        <f t="shared" si="38"/>
        <v>2409.4572941900001</v>
      </c>
      <c r="E59" s="47">
        <f t="shared" si="39"/>
        <v>5287.5822711800001</v>
      </c>
      <c r="F59" s="47">
        <f t="shared" si="40"/>
        <v>3460.7371533200003</v>
      </c>
      <c r="G59" s="47">
        <f t="shared" si="41"/>
        <v>1826.8451178600001</v>
      </c>
      <c r="H59" s="47">
        <f t="shared" si="42"/>
        <v>731.73420710000005</v>
      </c>
      <c r="I59" s="47">
        <f t="shared" si="43"/>
        <v>149.12203077000001</v>
      </c>
      <c r="J59" s="47">
        <f t="shared" si="44"/>
        <v>582.61217633000001</v>
      </c>
      <c r="K59" s="47">
        <f t="shared" si="45"/>
        <v>3452.1833446500004</v>
      </c>
      <c r="L59" s="47">
        <f t="shared" si="46"/>
        <v>2315.9672258300002</v>
      </c>
      <c r="M59" s="47">
        <v>2230.1244928900001</v>
      </c>
      <c r="N59" s="47">
        <v>85.842732940000005</v>
      </c>
      <c r="O59" s="47">
        <f t="shared" si="47"/>
        <v>1136.21611882</v>
      </c>
      <c r="P59" s="47">
        <v>974.91382616999999</v>
      </c>
      <c r="Q59" s="47">
        <v>161.30229265</v>
      </c>
      <c r="R59" s="47">
        <f t="shared" si="48"/>
        <v>1160.13708309</v>
      </c>
      <c r="S59" s="47">
        <f t="shared" si="49"/>
        <v>850.97289785000009</v>
      </c>
      <c r="T59" s="47">
        <v>832.82103095000014</v>
      </c>
      <c r="U59" s="47">
        <v>18.151866900000002</v>
      </c>
      <c r="V59" s="47">
        <f t="shared" si="50"/>
        <v>309.16418523999988</v>
      </c>
      <c r="W59" s="47">
        <v>276.4176686699999</v>
      </c>
      <c r="X59" s="47">
        <v>32.746516570000004</v>
      </c>
      <c r="Y59" s="47">
        <f t="shared" si="51"/>
        <v>2567.13313363</v>
      </c>
      <c r="Z59" s="47">
        <f t="shared" si="52"/>
        <v>1293.8919582599999</v>
      </c>
      <c r="AA59" s="47">
        <v>1230.61266043</v>
      </c>
      <c r="AB59" s="47">
        <v>63.279297829999997</v>
      </c>
      <c r="AC59" s="47">
        <f t="shared" si="53"/>
        <v>1273.2411753700001</v>
      </c>
      <c r="AD59" s="47">
        <v>851.93129169000008</v>
      </c>
      <c r="AE59" s="47">
        <v>421.30988367999998</v>
      </c>
    </row>
    <row r="60" spans="1:31" x14ac:dyDescent="0.25">
      <c r="A60" s="46">
        <v>8</v>
      </c>
      <c r="B60" s="47">
        <f t="shared" si="37"/>
        <v>6090.4318320100001</v>
      </c>
      <c r="C60" s="47">
        <f t="shared" si="38"/>
        <v>3686.25774817</v>
      </c>
      <c r="D60" s="47">
        <f t="shared" si="38"/>
        <v>2404.1740838400001</v>
      </c>
      <c r="E60" s="47">
        <f t="shared" si="39"/>
        <v>5353.5566308399993</v>
      </c>
      <c r="F60" s="47">
        <f t="shared" si="40"/>
        <v>3537.5087298799999</v>
      </c>
      <c r="G60" s="47">
        <f t="shared" si="41"/>
        <v>1816.0479009599999</v>
      </c>
      <c r="H60" s="47">
        <f t="shared" si="42"/>
        <v>736.87520116999997</v>
      </c>
      <c r="I60" s="47">
        <f t="shared" si="43"/>
        <v>148.74901828999998</v>
      </c>
      <c r="J60" s="47">
        <f t="shared" si="44"/>
        <v>588.12618287999999</v>
      </c>
      <c r="K60" s="47">
        <f t="shared" si="45"/>
        <v>3492.7363818100002</v>
      </c>
      <c r="L60" s="47">
        <f t="shared" si="46"/>
        <v>2369.1564675300001</v>
      </c>
      <c r="M60" s="47">
        <v>2284.4809292</v>
      </c>
      <c r="N60" s="47">
        <v>84.675538329999995</v>
      </c>
      <c r="O60" s="47">
        <f t="shared" si="47"/>
        <v>1123.5799142799999</v>
      </c>
      <c r="P60" s="47">
        <v>958.36480546999996</v>
      </c>
      <c r="Q60" s="47">
        <v>165.21510881</v>
      </c>
      <c r="R60" s="47">
        <f t="shared" si="48"/>
        <v>1217.8777373399998</v>
      </c>
      <c r="S60" s="47">
        <f t="shared" si="49"/>
        <v>909.82929411999999</v>
      </c>
      <c r="T60" s="47">
        <v>892.03902519999997</v>
      </c>
      <c r="U60" s="47">
        <v>17.790268919999999</v>
      </c>
      <c r="V60" s="47">
        <f t="shared" si="50"/>
        <v>308.04844321999997</v>
      </c>
      <c r="W60" s="47">
        <v>275.10109048999999</v>
      </c>
      <c r="X60" s="47">
        <v>32.947352729999999</v>
      </c>
      <c r="Y60" s="47">
        <f t="shared" si="51"/>
        <v>2597.6954501999999</v>
      </c>
      <c r="Z60" s="47">
        <f t="shared" si="52"/>
        <v>1317.1012806399999</v>
      </c>
      <c r="AA60" s="47">
        <v>1253.0278006799999</v>
      </c>
      <c r="AB60" s="47">
        <v>64.07347996</v>
      </c>
      <c r="AC60" s="47">
        <f t="shared" si="53"/>
        <v>1280.59416956</v>
      </c>
      <c r="AD60" s="47">
        <v>857.68309549000003</v>
      </c>
      <c r="AE60" s="47">
        <v>422.91107406999998</v>
      </c>
    </row>
    <row r="61" spans="1:31" x14ac:dyDescent="0.25">
      <c r="A61" s="46">
        <v>9</v>
      </c>
      <c r="B61" s="47">
        <f t="shared" si="37"/>
        <v>6237.3948655100003</v>
      </c>
      <c r="C61" s="47">
        <f t="shared" si="38"/>
        <v>3810.2287109899999</v>
      </c>
      <c r="D61" s="47">
        <f t="shared" si="38"/>
        <v>2427.1661545200004</v>
      </c>
      <c r="E61" s="47">
        <f t="shared" si="39"/>
        <v>5491.3099233700004</v>
      </c>
      <c r="F61" s="47">
        <f t="shared" si="40"/>
        <v>3660.0852061400001</v>
      </c>
      <c r="G61" s="47">
        <f t="shared" si="41"/>
        <v>1831.2247172300001</v>
      </c>
      <c r="H61" s="47">
        <f t="shared" si="42"/>
        <v>746.08494214000007</v>
      </c>
      <c r="I61" s="47">
        <f t="shared" si="43"/>
        <v>150.14350485</v>
      </c>
      <c r="J61" s="47">
        <f t="shared" si="44"/>
        <v>595.94143729000007</v>
      </c>
      <c r="K61" s="47">
        <f t="shared" si="45"/>
        <v>3613.4530662699999</v>
      </c>
      <c r="L61" s="47">
        <f t="shared" si="46"/>
        <v>2471.5560135199999</v>
      </c>
      <c r="M61" s="47">
        <v>2385.6003037199998</v>
      </c>
      <c r="N61" s="47">
        <v>85.955709799999994</v>
      </c>
      <c r="O61" s="47">
        <f t="shared" si="47"/>
        <v>1141.8970527500001</v>
      </c>
      <c r="P61" s="47">
        <v>970.16047580000009</v>
      </c>
      <c r="Q61" s="47">
        <v>171.73657694999997</v>
      </c>
      <c r="R61" s="47">
        <f t="shared" si="48"/>
        <v>1311.8177153800002</v>
      </c>
      <c r="S61" s="47">
        <f t="shared" si="49"/>
        <v>992.37874834000002</v>
      </c>
      <c r="T61" s="47">
        <v>975.06882923000001</v>
      </c>
      <c r="U61" s="47">
        <v>17.309919109999999</v>
      </c>
      <c r="V61" s="47">
        <f t="shared" si="50"/>
        <v>319.43896704000008</v>
      </c>
      <c r="W61" s="47">
        <v>284.5541591700001</v>
      </c>
      <c r="X61" s="47">
        <v>34.884807869999996</v>
      </c>
      <c r="Y61" s="47">
        <f t="shared" si="51"/>
        <v>2623.9417992400004</v>
      </c>
      <c r="Z61" s="47">
        <f t="shared" si="52"/>
        <v>1338.67269747</v>
      </c>
      <c r="AA61" s="47">
        <v>1274.48490242</v>
      </c>
      <c r="AB61" s="47">
        <v>64.187795050000005</v>
      </c>
      <c r="AC61" s="47">
        <f t="shared" si="53"/>
        <v>1285.2691017700001</v>
      </c>
      <c r="AD61" s="47">
        <v>861.06424143000004</v>
      </c>
      <c r="AE61" s="47">
        <v>424.20486034000004</v>
      </c>
    </row>
    <row r="62" spans="1:31" x14ac:dyDescent="0.25">
      <c r="A62" s="46">
        <v>10</v>
      </c>
      <c r="B62" s="47">
        <f t="shared" si="37"/>
        <v>6303.3730588999988</v>
      </c>
      <c r="C62" s="47">
        <f t="shared" si="38"/>
        <v>3865.8009231899991</v>
      </c>
      <c r="D62" s="47">
        <f t="shared" si="38"/>
        <v>2437.5721357100001</v>
      </c>
      <c r="E62" s="47">
        <f t="shared" si="39"/>
        <v>5551.8639683599995</v>
      </c>
      <c r="F62" s="47">
        <f t="shared" si="40"/>
        <v>3712.4003578799993</v>
      </c>
      <c r="G62" s="47">
        <f t="shared" si="41"/>
        <v>1839.4636104800002</v>
      </c>
      <c r="H62" s="47">
        <f t="shared" si="42"/>
        <v>751.50909053999999</v>
      </c>
      <c r="I62" s="47">
        <f t="shared" si="43"/>
        <v>153.40056530999999</v>
      </c>
      <c r="J62" s="47">
        <f t="shared" si="44"/>
        <v>598.10852522999994</v>
      </c>
      <c r="K62" s="47">
        <f t="shared" si="45"/>
        <v>3621.0030646999994</v>
      </c>
      <c r="L62" s="47">
        <f t="shared" si="46"/>
        <v>2473.2560071499997</v>
      </c>
      <c r="M62" s="47">
        <v>2383.8400182699997</v>
      </c>
      <c r="N62" s="47">
        <v>89.41598888</v>
      </c>
      <c r="O62" s="47">
        <f t="shared" si="47"/>
        <v>1147.7470575499999</v>
      </c>
      <c r="P62" s="47">
        <v>976.11569015999999</v>
      </c>
      <c r="Q62" s="47">
        <v>171.63136739000001</v>
      </c>
      <c r="R62" s="47">
        <f t="shared" si="48"/>
        <v>1256.7186570700001</v>
      </c>
      <c r="S62" s="47">
        <f t="shared" si="49"/>
        <v>945.16911811</v>
      </c>
      <c r="T62" s="47">
        <v>927.13565699000003</v>
      </c>
      <c r="U62" s="47">
        <v>18.033461120000002</v>
      </c>
      <c r="V62" s="47">
        <f t="shared" si="50"/>
        <v>311.54953896000006</v>
      </c>
      <c r="W62" s="47">
        <v>278.24269532000005</v>
      </c>
      <c r="X62" s="47">
        <v>33.306843640000004</v>
      </c>
      <c r="Y62" s="47">
        <f t="shared" si="51"/>
        <v>2682.3699941999998</v>
      </c>
      <c r="Z62" s="47">
        <f t="shared" si="52"/>
        <v>1392.5449160399999</v>
      </c>
      <c r="AA62" s="47">
        <v>1328.5603396099998</v>
      </c>
      <c r="AB62" s="47">
        <v>63.984576430000004</v>
      </c>
      <c r="AC62" s="47">
        <f t="shared" si="53"/>
        <v>1289.82507816</v>
      </c>
      <c r="AD62" s="47">
        <v>863.34792032000007</v>
      </c>
      <c r="AE62" s="47">
        <v>426.47715783999996</v>
      </c>
    </row>
    <row r="63" spans="1:31" x14ac:dyDescent="0.25">
      <c r="A63" s="46">
        <v>11</v>
      </c>
      <c r="B63" s="47">
        <f t="shared" si="37"/>
        <v>6419.6112475600003</v>
      </c>
      <c r="C63" s="47">
        <f t="shared" si="38"/>
        <v>3955.45602414</v>
      </c>
      <c r="D63" s="47">
        <f t="shared" si="38"/>
        <v>2464.1552234199999</v>
      </c>
      <c r="E63" s="47">
        <f t="shared" si="39"/>
        <v>5659.3099568600001</v>
      </c>
      <c r="F63" s="47">
        <f t="shared" si="40"/>
        <v>3800.22161203</v>
      </c>
      <c r="G63" s="47">
        <f t="shared" si="41"/>
        <v>1859.0883448300001</v>
      </c>
      <c r="H63" s="47">
        <f t="shared" si="42"/>
        <v>760.30129069999998</v>
      </c>
      <c r="I63" s="47">
        <f t="shared" si="43"/>
        <v>155.23441210999999</v>
      </c>
      <c r="J63" s="47">
        <f t="shared" si="44"/>
        <v>605.06687858999999</v>
      </c>
      <c r="K63" s="47">
        <f t="shared" si="45"/>
        <v>3718.6585385899998</v>
      </c>
      <c r="L63" s="47">
        <f t="shared" si="46"/>
        <v>2550.6016936199999</v>
      </c>
      <c r="M63" s="47">
        <v>2459.49282481</v>
      </c>
      <c r="N63" s="47">
        <v>91.10886880999999</v>
      </c>
      <c r="O63" s="47">
        <f t="shared" si="47"/>
        <v>1168.0568449699999</v>
      </c>
      <c r="P63" s="47">
        <v>985.04173283</v>
      </c>
      <c r="Q63" s="47">
        <v>183.01511214000001</v>
      </c>
      <c r="R63" s="47">
        <f t="shared" si="48"/>
        <v>1287.4893537599999</v>
      </c>
      <c r="S63" s="47">
        <f t="shared" si="49"/>
        <v>977.85977923999997</v>
      </c>
      <c r="T63" s="47">
        <v>959.80819712999994</v>
      </c>
      <c r="U63" s="47">
        <v>18.051582110000002</v>
      </c>
      <c r="V63" s="47">
        <f t="shared" si="50"/>
        <v>309.62957451999995</v>
      </c>
      <c r="W63" s="47">
        <v>276.91025766999996</v>
      </c>
      <c r="X63" s="47">
        <v>32.719316849999998</v>
      </c>
      <c r="Y63" s="47">
        <f t="shared" si="51"/>
        <v>2700.9527089700005</v>
      </c>
      <c r="Z63" s="47">
        <f t="shared" si="52"/>
        <v>1404.8543305200001</v>
      </c>
      <c r="AA63" s="47">
        <v>1340.72878722</v>
      </c>
      <c r="AB63" s="47">
        <v>64.125543300000004</v>
      </c>
      <c r="AC63" s="47">
        <f t="shared" si="53"/>
        <v>1296.0983784500002</v>
      </c>
      <c r="AD63" s="47">
        <v>874.0466120000001</v>
      </c>
      <c r="AE63" s="47">
        <v>422.05176645</v>
      </c>
    </row>
    <row r="64" spans="1:31" x14ac:dyDescent="0.25">
      <c r="A64" s="46">
        <v>12</v>
      </c>
      <c r="B64" s="47">
        <f t="shared" si="37"/>
        <v>6395.8448741600005</v>
      </c>
      <c r="C64" s="47">
        <f t="shared" si="38"/>
        <v>3888.3470149499999</v>
      </c>
      <c r="D64" s="47">
        <f t="shared" si="38"/>
        <v>2507.4978592100001</v>
      </c>
      <c r="E64" s="47">
        <f t="shared" si="39"/>
        <v>5620.2964212200004</v>
      </c>
      <c r="F64" s="47">
        <f t="shared" si="40"/>
        <v>3730.1211726500001</v>
      </c>
      <c r="G64" s="47">
        <f t="shared" si="41"/>
        <v>1890.1752485700001</v>
      </c>
      <c r="H64" s="47">
        <f t="shared" si="42"/>
        <v>775.54845294000006</v>
      </c>
      <c r="I64" s="47">
        <f t="shared" si="43"/>
        <v>158.22584230000001</v>
      </c>
      <c r="J64" s="47">
        <f t="shared" si="44"/>
        <v>617.32261063999999</v>
      </c>
      <c r="K64" s="47">
        <f t="shared" si="45"/>
        <v>3705.50365977</v>
      </c>
      <c r="L64" s="47">
        <f t="shared" si="46"/>
        <v>2445.7544599099997</v>
      </c>
      <c r="M64" s="47">
        <v>2351.3211118099998</v>
      </c>
      <c r="N64" s="47">
        <v>94.433348100000003</v>
      </c>
      <c r="O64" s="47">
        <f t="shared" si="47"/>
        <v>1259.7491998600001</v>
      </c>
      <c r="P64" s="47">
        <v>1067.0870260900001</v>
      </c>
      <c r="Q64" s="47">
        <v>192.66217377000001</v>
      </c>
      <c r="R64" s="47">
        <f t="shared" si="48"/>
        <v>1088.26971914</v>
      </c>
      <c r="S64" s="47">
        <f t="shared" si="49"/>
        <v>778.70325536999997</v>
      </c>
      <c r="T64" s="47">
        <v>759.75829567999995</v>
      </c>
      <c r="U64" s="47">
        <v>18.944959690000001</v>
      </c>
      <c r="V64" s="47">
        <f t="shared" si="50"/>
        <v>309.56646377000004</v>
      </c>
      <c r="W64" s="47">
        <v>272.14360713000002</v>
      </c>
      <c r="X64" s="47">
        <v>37.422856639999999</v>
      </c>
      <c r="Y64" s="47">
        <f t="shared" si="51"/>
        <v>2690.3412143900005</v>
      </c>
      <c r="Z64" s="47">
        <f t="shared" si="52"/>
        <v>1442.5925550400002</v>
      </c>
      <c r="AA64" s="47">
        <v>1378.8000608400002</v>
      </c>
      <c r="AB64" s="47">
        <v>63.7924942</v>
      </c>
      <c r="AC64" s="47">
        <f t="shared" si="53"/>
        <v>1247.74865935</v>
      </c>
      <c r="AD64" s="47">
        <v>823.08822248000001</v>
      </c>
      <c r="AE64" s="47">
        <v>424.66043687000001</v>
      </c>
    </row>
    <row r="65" spans="1:31" ht="15.6" x14ac:dyDescent="0.25">
      <c r="A65" s="43">
        <v>2014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</row>
    <row r="66" spans="1:31" x14ac:dyDescent="0.25">
      <c r="A66" s="46">
        <v>1</v>
      </c>
      <c r="B66" s="47">
        <f t="shared" ref="B66:B71" si="54">+C66+D66</f>
        <v>6451.4104649499996</v>
      </c>
      <c r="C66" s="47">
        <f t="shared" ref="C66:D74" si="55">+F66+I66</f>
        <v>3929.7981975099997</v>
      </c>
      <c r="D66" s="47">
        <f t="shared" si="55"/>
        <v>2521.6122674399999</v>
      </c>
      <c r="E66" s="47">
        <f t="shared" ref="E66:E71" si="56">+F66+G66</f>
        <v>5675.6954215400001</v>
      </c>
      <c r="F66" s="47">
        <f t="shared" ref="F66:F71" si="57">+M66+AA66</f>
        <v>3773.0849977399998</v>
      </c>
      <c r="G66" s="47">
        <f t="shared" ref="G66:G71" si="58">+P66+AD66</f>
        <v>1902.6104237999998</v>
      </c>
      <c r="H66" s="47">
        <f t="shared" ref="H66:H71" si="59">+I66+J66</f>
        <v>775.71504340999991</v>
      </c>
      <c r="I66" s="47">
        <f t="shared" ref="I66:I71" si="60">+N66+AB66</f>
        <v>156.71319976999999</v>
      </c>
      <c r="J66" s="47">
        <f t="shared" ref="J66:J71" si="61">+Q66+AE66</f>
        <v>619.00184363999995</v>
      </c>
      <c r="K66" s="47">
        <f t="shared" ref="K66:K71" si="62">+L66+O66</f>
        <v>3725.1427390499998</v>
      </c>
      <c r="L66" s="47">
        <f t="shared" ref="L66:L71" si="63">+M66+N66</f>
        <v>2465.79586621</v>
      </c>
      <c r="M66" s="47">
        <v>2368.00962037</v>
      </c>
      <c r="N66" s="47">
        <v>97.786245839999992</v>
      </c>
      <c r="O66" s="47">
        <f t="shared" ref="O66:O72" si="64">P66+Q66</f>
        <v>1259.3468728399998</v>
      </c>
      <c r="P66" s="47">
        <v>1065.9615482699999</v>
      </c>
      <c r="Q66" s="47">
        <v>193.38532456999999</v>
      </c>
      <c r="R66" s="47">
        <f t="shared" ref="R66:R71" si="65">S66+V66</f>
        <v>1105.8477324099999</v>
      </c>
      <c r="S66" s="47">
        <f t="shared" ref="S66:S71" si="66">T66+U66</f>
        <v>806.02335108999989</v>
      </c>
      <c r="T66" s="47">
        <v>787.91023093999991</v>
      </c>
      <c r="U66" s="47">
        <v>18.113120150000004</v>
      </c>
      <c r="V66" s="47">
        <f t="shared" ref="V66:V72" si="67">W66+X66</f>
        <v>299.82438132000004</v>
      </c>
      <c r="W66" s="47">
        <v>264.04105980000003</v>
      </c>
      <c r="X66" s="47">
        <v>35.783321520000001</v>
      </c>
      <c r="Y66" s="47">
        <f t="shared" ref="Y66:Y72" si="68">Z66+AC66</f>
        <v>2726.2677259000002</v>
      </c>
      <c r="Z66" s="47">
        <f t="shared" ref="Z66:Z72" si="69">AA66+AB66</f>
        <v>1464.0023312999999</v>
      </c>
      <c r="AA66" s="47">
        <v>1405.0753773699998</v>
      </c>
      <c r="AB66" s="47">
        <v>58.926953929999996</v>
      </c>
      <c r="AC66" s="47">
        <f t="shared" ref="AC66:AC72" si="70">AD66+AE66</f>
        <v>1262.2653946</v>
      </c>
      <c r="AD66" s="47">
        <v>836.64887552999994</v>
      </c>
      <c r="AE66" s="47">
        <v>425.61651906999998</v>
      </c>
    </row>
    <row r="67" spans="1:31" x14ac:dyDescent="0.25">
      <c r="A67" s="46">
        <v>2</v>
      </c>
      <c r="B67" s="47">
        <f t="shared" si="54"/>
        <v>6591.6606563599998</v>
      </c>
      <c r="C67" s="47">
        <f t="shared" si="55"/>
        <v>4028.5103759500003</v>
      </c>
      <c r="D67" s="47">
        <f t="shared" si="55"/>
        <v>2563.1502804100001</v>
      </c>
      <c r="E67" s="47">
        <f t="shared" si="56"/>
        <v>5840.2864390699997</v>
      </c>
      <c r="F67" s="47">
        <f t="shared" si="57"/>
        <v>3894.0410626900002</v>
      </c>
      <c r="G67" s="47">
        <f t="shared" si="58"/>
        <v>1946.2453763799999</v>
      </c>
      <c r="H67" s="47">
        <f t="shared" si="59"/>
        <v>751.37421729000005</v>
      </c>
      <c r="I67" s="47">
        <f t="shared" si="60"/>
        <v>134.46931326000001</v>
      </c>
      <c r="J67" s="47">
        <f t="shared" si="61"/>
        <v>616.90490403000001</v>
      </c>
      <c r="K67" s="47">
        <f t="shared" si="62"/>
        <v>3857.9997306400001</v>
      </c>
      <c r="L67" s="47">
        <f t="shared" si="63"/>
        <v>2558.2764536700001</v>
      </c>
      <c r="M67" s="47">
        <v>2483.72669653</v>
      </c>
      <c r="N67" s="47">
        <v>74.549757139999997</v>
      </c>
      <c r="O67" s="47">
        <f t="shared" si="64"/>
        <v>1299.7232769700001</v>
      </c>
      <c r="P67" s="47">
        <v>1096.9439224800001</v>
      </c>
      <c r="Q67" s="47">
        <v>202.77935449</v>
      </c>
      <c r="R67" s="47">
        <f t="shared" si="65"/>
        <v>1214.3545982599999</v>
      </c>
      <c r="S67" s="47">
        <f t="shared" si="66"/>
        <v>909.39596168000003</v>
      </c>
      <c r="T67" s="47">
        <v>891.70560348000004</v>
      </c>
      <c r="U67" s="47">
        <v>17.690358199999999</v>
      </c>
      <c r="V67" s="47">
        <f t="shared" si="67"/>
        <v>304.95863657999996</v>
      </c>
      <c r="W67" s="47">
        <v>271.80815847999997</v>
      </c>
      <c r="X67" s="47">
        <v>33.150478100000001</v>
      </c>
      <c r="Y67" s="47">
        <f t="shared" si="68"/>
        <v>2733.6609257199998</v>
      </c>
      <c r="Z67" s="47">
        <f t="shared" si="69"/>
        <v>1470.2339222799999</v>
      </c>
      <c r="AA67" s="47">
        <v>1410.31436616</v>
      </c>
      <c r="AB67" s="47">
        <v>59.919556120000003</v>
      </c>
      <c r="AC67" s="47">
        <f t="shared" si="70"/>
        <v>1263.4270034399999</v>
      </c>
      <c r="AD67" s="47">
        <v>849.30145389999996</v>
      </c>
      <c r="AE67" s="47">
        <v>414.12554954000001</v>
      </c>
    </row>
    <row r="68" spans="1:31" x14ac:dyDescent="0.25">
      <c r="A68" s="46">
        <v>3</v>
      </c>
      <c r="B68" s="47">
        <f t="shared" si="54"/>
        <v>6656.3254772600003</v>
      </c>
      <c r="C68" s="47">
        <f t="shared" si="55"/>
        <v>4077.05009122</v>
      </c>
      <c r="D68" s="47">
        <f t="shared" si="55"/>
        <v>2579.2753860400003</v>
      </c>
      <c r="E68" s="47">
        <f t="shared" si="56"/>
        <v>5959.3639897499997</v>
      </c>
      <c r="F68" s="47">
        <f t="shared" si="57"/>
        <v>3948.3811343299999</v>
      </c>
      <c r="G68" s="47">
        <f t="shared" si="58"/>
        <v>2010.9828554200003</v>
      </c>
      <c r="H68" s="47">
        <f t="shared" si="59"/>
        <v>696.96148750999998</v>
      </c>
      <c r="I68" s="47">
        <f t="shared" si="60"/>
        <v>128.66895689</v>
      </c>
      <c r="J68" s="47">
        <f t="shared" si="61"/>
        <v>568.29253061999998</v>
      </c>
      <c r="K68" s="47">
        <f t="shared" si="62"/>
        <v>3990.14908328</v>
      </c>
      <c r="L68" s="47">
        <f t="shared" si="63"/>
        <v>2592.1079596700001</v>
      </c>
      <c r="M68" s="47">
        <v>2523.3057687099999</v>
      </c>
      <c r="N68" s="47">
        <v>68.802190960000004</v>
      </c>
      <c r="O68" s="47">
        <f t="shared" si="64"/>
        <v>1398.0411236100001</v>
      </c>
      <c r="P68" s="47">
        <v>1141.2416964200002</v>
      </c>
      <c r="Q68" s="47">
        <v>256.79942719000002</v>
      </c>
      <c r="R68" s="47">
        <f t="shared" si="65"/>
        <v>1256.2924715500001</v>
      </c>
      <c r="S68" s="47">
        <f t="shared" si="66"/>
        <v>926.75950374000001</v>
      </c>
      <c r="T68" s="47">
        <v>907.01271545999998</v>
      </c>
      <c r="U68" s="47">
        <v>19.746788280000001</v>
      </c>
      <c r="V68" s="47">
        <f t="shared" si="67"/>
        <v>329.53296781</v>
      </c>
      <c r="W68" s="47">
        <v>283.94721874999999</v>
      </c>
      <c r="X68" s="47">
        <v>45.585749059999998</v>
      </c>
      <c r="Y68" s="47">
        <f t="shared" si="68"/>
        <v>2666.1763939800003</v>
      </c>
      <c r="Z68" s="47">
        <f t="shared" si="69"/>
        <v>1484.9421315499999</v>
      </c>
      <c r="AA68" s="47">
        <v>1425.07536562</v>
      </c>
      <c r="AB68" s="47">
        <v>59.866765930000007</v>
      </c>
      <c r="AC68" s="47">
        <f t="shared" si="70"/>
        <v>1181.2342624300002</v>
      </c>
      <c r="AD68" s="47">
        <v>869.74115900000015</v>
      </c>
      <c r="AE68" s="47">
        <v>311.49310343000002</v>
      </c>
    </row>
    <row r="69" spans="1:31" x14ac:dyDescent="0.25">
      <c r="A69" s="46">
        <v>4</v>
      </c>
      <c r="B69" s="47">
        <f t="shared" si="54"/>
        <v>6569.8810599799999</v>
      </c>
      <c r="C69" s="47">
        <f t="shared" si="55"/>
        <v>4066.9585735699998</v>
      </c>
      <c r="D69" s="47">
        <f t="shared" si="55"/>
        <v>2502.9224864100001</v>
      </c>
      <c r="E69" s="47">
        <f t="shared" si="56"/>
        <v>5961.1683254700001</v>
      </c>
      <c r="F69" s="47">
        <f t="shared" si="57"/>
        <v>3942.2243731799999</v>
      </c>
      <c r="G69" s="47">
        <f t="shared" si="58"/>
        <v>2018.94395229</v>
      </c>
      <c r="H69" s="47">
        <f t="shared" si="59"/>
        <v>608.71273451000002</v>
      </c>
      <c r="I69" s="47">
        <f t="shared" si="60"/>
        <v>124.73420039</v>
      </c>
      <c r="J69" s="47">
        <f t="shared" si="61"/>
        <v>483.97853412000006</v>
      </c>
      <c r="K69" s="47">
        <f t="shared" si="62"/>
        <v>3961.3788653300003</v>
      </c>
      <c r="L69" s="47">
        <f t="shared" si="63"/>
        <v>2559.6036840800002</v>
      </c>
      <c r="M69" s="47">
        <v>2494.8064018300001</v>
      </c>
      <c r="N69" s="47">
        <v>64.797282249999995</v>
      </c>
      <c r="O69" s="47">
        <f t="shared" si="64"/>
        <v>1401.7751812500001</v>
      </c>
      <c r="P69" s="47">
        <v>1152.6522775200001</v>
      </c>
      <c r="Q69" s="47">
        <v>249.12290373000002</v>
      </c>
      <c r="R69" s="47">
        <f t="shared" si="65"/>
        <v>1134.0603969200001</v>
      </c>
      <c r="S69" s="47">
        <f t="shared" si="66"/>
        <v>800.65418823000005</v>
      </c>
      <c r="T69" s="47">
        <v>781.66087979000008</v>
      </c>
      <c r="U69" s="47">
        <v>18.993308440000003</v>
      </c>
      <c r="V69" s="47">
        <f t="shared" si="67"/>
        <v>333.40620869000003</v>
      </c>
      <c r="W69" s="47">
        <v>294.80842256000005</v>
      </c>
      <c r="X69" s="47">
        <v>38.597786129999996</v>
      </c>
      <c r="Y69" s="47">
        <f t="shared" si="68"/>
        <v>2608.5021946499996</v>
      </c>
      <c r="Z69" s="47">
        <f t="shared" si="69"/>
        <v>1507.3548894899998</v>
      </c>
      <c r="AA69" s="47">
        <v>1447.4179713499998</v>
      </c>
      <c r="AB69" s="47">
        <v>59.936918140000003</v>
      </c>
      <c r="AC69" s="47">
        <f t="shared" si="70"/>
        <v>1101.1473051599999</v>
      </c>
      <c r="AD69" s="47">
        <v>866.29167476999987</v>
      </c>
      <c r="AE69" s="47">
        <v>234.85563039000002</v>
      </c>
    </row>
    <row r="70" spans="1:31" x14ac:dyDescent="0.25">
      <c r="A70" s="46">
        <v>5</v>
      </c>
      <c r="B70" s="47">
        <f t="shared" si="54"/>
        <v>6643.0451918799999</v>
      </c>
      <c r="C70" s="47">
        <f t="shared" si="55"/>
        <v>4158.8485667799996</v>
      </c>
      <c r="D70" s="47">
        <f t="shared" si="55"/>
        <v>2484.1966251000003</v>
      </c>
      <c r="E70" s="47">
        <f t="shared" si="56"/>
        <v>6030.3407771700004</v>
      </c>
      <c r="F70" s="47">
        <f t="shared" si="57"/>
        <v>4032.5437257999997</v>
      </c>
      <c r="G70" s="47">
        <f t="shared" si="58"/>
        <v>1997.7970513700002</v>
      </c>
      <c r="H70" s="47">
        <f t="shared" si="59"/>
        <v>612.70441471000004</v>
      </c>
      <c r="I70" s="47">
        <f t="shared" si="60"/>
        <v>126.30484097999999</v>
      </c>
      <c r="J70" s="47">
        <f t="shared" si="61"/>
        <v>486.39957372999999</v>
      </c>
      <c r="K70" s="47">
        <f t="shared" si="62"/>
        <v>3993.8217594899997</v>
      </c>
      <c r="L70" s="47">
        <f t="shared" si="63"/>
        <v>2629.1217976899998</v>
      </c>
      <c r="M70" s="47">
        <v>2563.13422597</v>
      </c>
      <c r="N70" s="47">
        <v>65.987571719999991</v>
      </c>
      <c r="O70" s="47">
        <f t="shared" si="64"/>
        <v>1364.6999618000002</v>
      </c>
      <c r="P70" s="47">
        <v>1116.8125606700003</v>
      </c>
      <c r="Q70" s="47">
        <v>247.88740112999997</v>
      </c>
      <c r="R70" s="47">
        <f t="shared" si="65"/>
        <v>1132.31191143</v>
      </c>
      <c r="S70" s="47">
        <f t="shared" si="66"/>
        <v>815.45175207</v>
      </c>
      <c r="T70" s="47">
        <v>796.44956019999995</v>
      </c>
      <c r="U70" s="47">
        <v>19.002191870000004</v>
      </c>
      <c r="V70" s="47">
        <f t="shared" si="67"/>
        <v>316.86015936000001</v>
      </c>
      <c r="W70" s="47">
        <v>279.47943951000002</v>
      </c>
      <c r="X70" s="47">
        <v>37.380719849999991</v>
      </c>
      <c r="Y70" s="47">
        <f t="shared" si="68"/>
        <v>2649.2234323900002</v>
      </c>
      <c r="Z70" s="47">
        <f t="shared" si="69"/>
        <v>1529.7267690899998</v>
      </c>
      <c r="AA70" s="47">
        <v>1469.4094998299997</v>
      </c>
      <c r="AB70" s="47">
        <v>60.317269259999996</v>
      </c>
      <c r="AC70" s="47">
        <f t="shared" si="70"/>
        <v>1119.4966633000001</v>
      </c>
      <c r="AD70" s="47">
        <v>880.98449070000004</v>
      </c>
      <c r="AE70" s="47">
        <v>238.51217260000001</v>
      </c>
    </row>
    <row r="71" spans="1:31" x14ac:dyDescent="0.25">
      <c r="A71" s="46">
        <v>6</v>
      </c>
      <c r="B71" s="47">
        <f t="shared" si="54"/>
        <v>6720.5955842000003</v>
      </c>
      <c r="C71" s="47">
        <f t="shared" si="55"/>
        <v>4198.2507232799999</v>
      </c>
      <c r="D71" s="47">
        <f t="shared" si="55"/>
        <v>2522.3448609200004</v>
      </c>
      <c r="E71" s="47">
        <f t="shared" si="56"/>
        <v>6093.2068779600004</v>
      </c>
      <c r="F71" s="47">
        <f t="shared" si="57"/>
        <v>4070.3656986599999</v>
      </c>
      <c r="G71" s="47">
        <f t="shared" si="58"/>
        <v>2022.8411793000002</v>
      </c>
      <c r="H71" s="47">
        <f t="shared" si="59"/>
        <v>627.38870624000003</v>
      </c>
      <c r="I71" s="47">
        <f t="shared" si="60"/>
        <v>127.88502462</v>
      </c>
      <c r="J71" s="47">
        <f t="shared" si="61"/>
        <v>499.50368162000001</v>
      </c>
      <c r="K71" s="47">
        <f t="shared" si="62"/>
        <v>4023.3686879800002</v>
      </c>
      <c r="L71" s="47">
        <f t="shared" si="63"/>
        <v>2640.8026103699999</v>
      </c>
      <c r="M71" s="47">
        <v>2572.74336589</v>
      </c>
      <c r="N71" s="47">
        <v>68.059244480000004</v>
      </c>
      <c r="O71" s="47">
        <f t="shared" si="64"/>
        <v>1382.5660776100003</v>
      </c>
      <c r="P71" s="47">
        <v>1123.4978669800003</v>
      </c>
      <c r="Q71" s="47">
        <v>259.06821063000001</v>
      </c>
      <c r="R71" s="47">
        <f t="shared" si="65"/>
        <v>1129.7733274100001</v>
      </c>
      <c r="S71" s="47">
        <f t="shared" si="66"/>
        <v>798.48918222999998</v>
      </c>
      <c r="T71" s="47">
        <v>777.89316209000003</v>
      </c>
      <c r="U71" s="47">
        <v>20.59602014</v>
      </c>
      <c r="V71" s="47">
        <f t="shared" si="67"/>
        <v>331.28414518</v>
      </c>
      <c r="W71" s="47">
        <v>289.52290390000002</v>
      </c>
      <c r="X71" s="47">
        <v>41.761241279999993</v>
      </c>
      <c r="Y71" s="47">
        <f t="shared" si="68"/>
        <v>2697.2268962200005</v>
      </c>
      <c r="Z71" s="47">
        <f t="shared" si="69"/>
        <v>1557.4481129100002</v>
      </c>
      <c r="AA71" s="47">
        <v>1497.6223327700002</v>
      </c>
      <c r="AB71" s="47">
        <v>59.825780139999999</v>
      </c>
      <c r="AC71" s="47">
        <f t="shared" si="70"/>
        <v>1139.7787833100001</v>
      </c>
      <c r="AD71" s="47">
        <v>899.34331232</v>
      </c>
      <c r="AE71" s="47">
        <v>240.43547099</v>
      </c>
    </row>
    <row r="72" spans="1:31" x14ac:dyDescent="0.25">
      <c r="A72" s="46">
        <v>7</v>
      </c>
      <c r="B72" s="47">
        <f>+C72+D72</f>
        <v>6940.0354101999992</v>
      </c>
      <c r="C72" s="47">
        <f t="shared" si="55"/>
        <v>4403.5624606999991</v>
      </c>
      <c r="D72" s="47">
        <f t="shared" si="55"/>
        <v>2536.4729495000001</v>
      </c>
      <c r="E72" s="47">
        <f>+F72+G72</f>
        <v>6310.9431645199993</v>
      </c>
      <c r="F72" s="47">
        <f>+M72+AA72</f>
        <v>4271.6614618799995</v>
      </c>
      <c r="G72" s="47">
        <f>+P72+AD72</f>
        <v>2039.28170264</v>
      </c>
      <c r="H72" s="47">
        <f>+I72+J72</f>
        <v>629.09224567999991</v>
      </c>
      <c r="I72" s="47">
        <f>+N72+AB72</f>
        <v>131.90099881999998</v>
      </c>
      <c r="J72" s="47">
        <f>+Q72+AE72</f>
        <v>497.19124685999998</v>
      </c>
      <c r="K72" s="47">
        <f>+L72+O72</f>
        <v>4224.9281000600004</v>
      </c>
      <c r="L72" s="47">
        <f>+M72+N72</f>
        <v>2832.3002050199998</v>
      </c>
      <c r="M72" s="47">
        <f>2760872.73555/1000</f>
        <v>2760.87273555</v>
      </c>
      <c r="N72" s="47">
        <f>71427.46947/1000</f>
        <v>71.427469469999991</v>
      </c>
      <c r="O72" s="47">
        <f t="shared" si="64"/>
        <v>1392.6278950400001</v>
      </c>
      <c r="P72" s="47">
        <f>1135526.8194/1000</f>
        <v>1135.5268194</v>
      </c>
      <c r="Q72" s="47">
        <f>257101.07564/1000</f>
        <v>257.10107563999998</v>
      </c>
      <c r="R72" s="47">
        <f>S72+V72</f>
        <v>1236.9838280899999</v>
      </c>
      <c r="S72" s="47">
        <f>T72+U72</f>
        <v>922.79444828999988</v>
      </c>
      <c r="T72" s="47">
        <f>900312.27692/1000</f>
        <v>900.31227691999993</v>
      </c>
      <c r="U72" s="47">
        <f>22482.17137/1000</f>
        <v>22.48217137</v>
      </c>
      <c r="V72" s="47">
        <f t="shared" si="67"/>
        <v>314.18937979999998</v>
      </c>
      <c r="W72" s="47">
        <f>272807.15785/1000</f>
        <v>272.80715785000001</v>
      </c>
      <c r="X72" s="47">
        <f>41382.22195/1000</f>
        <v>41.382221950000002</v>
      </c>
      <c r="Y72" s="47">
        <f t="shared" si="68"/>
        <v>2715.1073101399998</v>
      </c>
      <c r="Z72" s="47">
        <f t="shared" si="69"/>
        <v>1571.26225568</v>
      </c>
      <c r="AA72" s="47">
        <f>1510788.72633/1000</f>
        <v>1510.7887263299999</v>
      </c>
      <c r="AB72" s="47">
        <f>60473.52935/1000</f>
        <v>60.47352935</v>
      </c>
      <c r="AC72" s="47">
        <f t="shared" si="70"/>
        <v>1143.84505446</v>
      </c>
      <c r="AD72" s="47">
        <f>903754.88324/1000</f>
        <v>903.75488324000003</v>
      </c>
      <c r="AE72" s="47">
        <f>240090.17122/1000</f>
        <v>240.09017122</v>
      </c>
    </row>
    <row r="73" spans="1:31" x14ac:dyDescent="0.25">
      <c r="A73" s="46">
        <v>8</v>
      </c>
      <c r="B73" s="47">
        <f>+C73+D73</f>
        <v>6992.7978599899998</v>
      </c>
      <c r="C73" s="47">
        <f t="shared" si="55"/>
        <v>4447.0213318799997</v>
      </c>
      <c r="D73" s="47">
        <f t="shared" si="55"/>
        <v>2545.7765281100001</v>
      </c>
      <c r="E73" s="47">
        <f>+F73+G73</f>
        <v>6354.8139937699998</v>
      </c>
      <c r="F73" s="47">
        <f>+M73+AA73</f>
        <v>4314.7920651499999</v>
      </c>
      <c r="G73" s="47">
        <f>+P73+AD73</f>
        <v>2040.0219286199999</v>
      </c>
      <c r="H73" s="47">
        <f>+I73+J73</f>
        <v>637.98386621999998</v>
      </c>
      <c r="I73" s="47">
        <f>+N73+AB73</f>
        <v>132.22926673000001</v>
      </c>
      <c r="J73" s="47">
        <f>+Q73+AE73</f>
        <v>505.75459948999998</v>
      </c>
      <c r="K73" s="47">
        <f>+L73+O73</f>
        <v>4255.667445179999</v>
      </c>
      <c r="L73" s="47">
        <f>+M73+N73</f>
        <v>2860.1562631099996</v>
      </c>
      <c r="M73" s="47">
        <v>2789.2572967299998</v>
      </c>
      <c r="N73" s="47">
        <v>70.89896637999999</v>
      </c>
      <c r="O73" s="47">
        <f>P73+Q73</f>
        <v>1395.5111820699999</v>
      </c>
      <c r="P73" s="47">
        <v>1136.08362197</v>
      </c>
      <c r="Q73" s="47">
        <v>259.42756009999999</v>
      </c>
      <c r="R73" s="47">
        <f>S73+V73</f>
        <v>1264.8937560400002</v>
      </c>
      <c r="S73" s="47">
        <f>T73+U73</f>
        <v>953.78570688000013</v>
      </c>
      <c r="T73" s="47">
        <v>931.61211873000013</v>
      </c>
      <c r="U73" s="47">
        <v>22.173588149999997</v>
      </c>
      <c r="V73" s="47">
        <f>W73+X73</f>
        <v>311.10804916000001</v>
      </c>
      <c r="W73" s="47">
        <v>270.17126560999998</v>
      </c>
      <c r="X73" s="47">
        <v>40.936783550000008</v>
      </c>
      <c r="Y73" s="47">
        <f>Z73+AC73</f>
        <v>2737.1304148099998</v>
      </c>
      <c r="Z73" s="47">
        <f>AA73+AB73</f>
        <v>1586.8650687700001</v>
      </c>
      <c r="AA73" s="47">
        <v>1525.5347684200001</v>
      </c>
      <c r="AB73" s="47">
        <v>61.330300350000002</v>
      </c>
      <c r="AC73" s="47">
        <f>AD73+AE73</f>
        <v>1150.2653460399999</v>
      </c>
      <c r="AD73" s="47">
        <v>903.93830664999996</v>
      </c>
      <c r="AE73" s="47">
        <v>246.32703938999998</v>
      </c>
    </row>
    <row r="74" spans="1:31" x14ac:dyDescent="0.25">
      <c r="A74" s="46">
        <v>9</v>
      </c>
      <c r="B74" s="47">
        <f>+C74+D74</f>
        <v>6959.6658804500003</v>
      </c>
      <c r="C74" s="47">
        <f t="shared" si="55"/>
        <v>4421.0761625100004</v>
      </c>
      <c r="D74" s="47">
        <f t="shared" si="55"/>
        <v>2538.5897179400004</v>
      </c>
      <c r="E74" s="47">
        <f>+F74+G74</f>
        <v>6329.4943607900004</v>
      </c>
      <c r="F74" s="47">
        <f>+M74+AA74</f>
        <v>4288.6481575500002</v>
      </c>
      <c r="G74" s="47">
        <f>+P74+AD74</f>
        <v>2040.8462032400002</v>
      </c>
      <c r="H74" s="47">
        <f>+I74+J74</f>
        <v>630.17151966000006</v>
      </c>
      <c r="I74" s="47">
        <f>+N74+AB74</f>
        <v>132.42800495999998</v>
      </c>
      <c r="J74" s="47">
        <f>+Q74+AE74</f>
        <v>497.74351470000005</v>
      </c>
      <c r="K74" s="47">
        <f>+L74+O74</f>
        <v>4217.8168702399998</v>
      </c>
      <c r="L74" s="47">
        <f>+M74+N74</f>
        <v>2818.5724524299999</v>
      </c>
      <c r="M74" s="47">
        <v>2747.8982599199999</v>
      </c>
      <c r="N74" s="47">
        <v>70.674192509999983</v>
      </c>
      <c r="O74" s="47">
        <f>P74+Q74</f>
        <v>1399.2444178100002</v>
      </c>
      <c r="P74" s="47">
        <v>1146.8674623300001</v>
      </c>
      <c r="Q74" s="47">
        <v>252.37695548000002</v>
      </c>
      <c r="R74" s="47">
        <f>S74+V74</f>
        <v>1232.96207643</v>
      </c>
      <c r="S74" s="47">
        <f>T74+U74</f>
        <v>903.57757219999996</v>
      </c>
      <c r="T74" s="47">
        <v>882.58605996999995</v>
      </c>
      <c r="U74" s="47">
        <v>20.991512229999994</v>
      </c>
      <c r="V74" s="47">
        <f>W74+X74</f>
        <v>329.38450423000006</v>
      </c>
      <c r="W74" s="47">
        <v>287.15275673000008</v>
      </c>
      <c r="X74" s="47">
        <v>42.231747500000004</v>
      </c>
      <c r="Y74" s="47">
        <f>Z74+AC74</f>
        <v>2741.8490102100004</v>
      </c>
      <c r="Z74" s="47">
        <f>AA74+AB74</f>
        <v>1602.50371008</v>
      </c>
      <c r="AA74" s="47">
        <v>1540.7498976300001</v>
      </c>
      <c r="AB74" s="47">
        <v>61.753812449999998</v>
      </c>
      <c r="AC74" s="47">
        <f>AD74+AE74</f>
        <v>1139.3453001300002</v>
      </c>
      <c r="AD74" s="47">
        <v>893.97874091000017</v>
      </c>
      <c r="AE74" s="47">
        <v>245.36655922000003</v>
      </c>
    </row>
    <row r="75" spans="1:31" x14ac:dyDescent="0.25">
      <c r="A75" s="46">
        <v>10</v>
      </c>
      <c r="B75" s="47">
        <f>+C75+D75</f>
        <v>7005.4142666900016</v>
      </c>
      <c r="C75" s="47">
        <f>+F75+I75</f>
        <v>4439.2196933200012</v>
      </c>
      <c r="D75" s="47">
        <f>+G75+J75</f>
        <v>2566.1945733700004</v>
      </c>
      <c r="E75" s="47">
        <f>+F75+G75</f>
        <v>6369.1821249700015</v>
      </c>
      <c r="F75" s="47">
        <f>+M75+AA75</f>
        <v>4305.5616620600013</v>
      </c>
      <c r="G75" s="47">
        <f>+P75+AD75</f>
        <v>2063.6204629100002</v>
      </c>
      <c r="H75" s="47">
        <f>+I75+J75</f>
        <v>636.23214171999996</v>
      </c>
      <c r="I75" s="47">
        <f>+N75+AB75</f>
        <v>133.65803125999997</v>
      </c>
      <c r="J75" s="47">
        <f>+Q75+AE75</f>
        <v>502.57411045999999</v>
      </c>
      <c r="K75" s="47">
        <f>+L75+O75</f>
        <v>4237.6600490999999</v>
      </c>
      <c r="L75" s="47">
        <f>+M75+N75</f>
        <v>2813.0767394600002</v>
      </c>
      <c r="M75" s="47">
        <v>2741.5919655300004</v>
      </c>
      <c r="N75" s="47">
        <v>71.484773929999989</v>
      </c>
      <c r="O75" s="47">
        <f>P75+Q75</f>
        <v>1424.5833096399999</v>
      </c>
      <c r="P75" s="47">
        <v>1169.3976625</v>
      </c>
      <c r="Q75" s="47">
        <v>255.18564713999999</v>
      </c>
      <c r="R75" s="47">
        <f>S75+V75</f>
        <v>1214.6478933000001</v>
      </c>
      <c r="S75" s="47">
        <f>T75+U75</f>
        <v>872.47568078000006</v>
      </c>
      <c r="T75" s="47">
        <v>849.49350105000008</v>
      </c>
      <c r="U75" s="47">
        <v>22.982179730000002</v>
      </c>
      <c r="V75" s="47">
        <f>W75+X75</f>
        <v>342.17221251999996</v>
      </c>
      <c r="W75" s="47">
        <v>298.87088891999997</v>
      </c>
      <c r="X75" s="47">
        <v>43.301323600000003</v>
      </c>
      <c r="Y75" s="47">
        <f>Z75+AC75</f>
        <v>2767.7542175900007</v>
      </c>
      <c r="Z75" s="47">
        <f>AA75+AB75</f>
        <v>1626.1429538600005</v>
      </c>
      <c r="AA75" s="47">
        <v>1563.9696965300004</v>
      </c>
      <c r="AB75" s="47">
        <v>62.173257329999998</v>
      </c>
      <c r="AC75" s="47">
        <f>AD75+AE75</f>
        <v>1141.61126373</v>
      </c>
      <c r="AD75" s="47">
        <v>894.22280040999999</v>
      </c>
      <c r="AE75" s="47">
        <v>247.38846332</v>
      </c>
    </row>
    <row r="76" spans="1:31" x14ac:dyDescent="0.25">
      <c r="A76" s="46">
        <v>11</v>
      </c>
      <c r="B76" s="47">
        <v>7086.3795704900003</v>
      </c>
      <c r="C76" s="47">
        <v>4482.1152667100005</v>
      </c>
      <c r="D76" s="47">
        <v>2604.2643037799999</v>
      </c>
      <c r="E76" s="47">
        <v>6435.6216005100005</v>
      </c>
      <c r="F76" s="47">
        <v>4347.9515414100006</v>
      </c>
      <c r="G76" s="47">
        <v>2087.6700590999999</v>
      </c>
      <c r="H76" s="47">
        <v>650.75796997999998</v>
      </c>
      <c r="I76" s="47">
        <v>134.16372530000001</v>
      </c>
      <c r="J76" s="47">
        <v>516.59424467999997</v>
      </c>
      <c r="K76" s="47">
        <v>4265.5762716099998</v>
      </c>
      <c r="L76" s="47">
        <v>2808.0154413800001</v>
      </c>
      <c r="M76" s="47">
        <v>2736.3341646200001</v>
      </c>
      <c r="N76" s="47">
        <v>71.681276760000003</v>
      </c>
      <c r="O76" s="47">
        <v>1457.5608302300002</v>
      </c>
      <c r="P76" s="47">
        <v>1186.1001939300002</v>
      </c>
      <c r="Q76" s="47">
        <v>271.46063630000003</v>
      </c>
      <c r="R76" s="47">
        <v>1227.89291026</v>
      </c>
      <c r="S76" s="47">
        <v>876.08846697000001</v>
      </c>
      <c r="T76" s="47">
        <v>852.54887004</v>
      </c>
      <c r="U76" s="47">
        <v>23.539596930000002</v>
      </c>
      <c r="V76" s="47">
        <v>351.80444328999999</v>
      </c>
      <c r="W76" s="47">
        <v>300.38580257000001</v>
      </c>
      <c r="X76" s="47">
        <v>51.418640719999999</v>
      </c>
      <c r="Y76" s="47">
        <v>2820.8032988800001</v>
      </c>
      <c r="Z76" s="47">
        <v>1674.0998253300002</v>
      </c>
      <c r="AA76" s="47">
        <v>1611.6173767900002</v>
      </c>
      <c r="AB76" s="47">
        <v>62.48244854</v>
      </c>
      <c r="AC76" s="47">
        <v>1146.7034735499999</v>
      </c>
      <c r="AD76" s="47">
        <v>901.56986516999996</v>
      </c>
      <c r="AE76" s="47">
        <v>245.13360838</v>
      </c>
    </row>
    <row r="77" spans="1:31" x14ac:dyDescent="0.25">
      <c r="A77" s="46">
        <v>12</v>
      </c>
      <c r="B77" s="47">
        <v>7188.3697248199987</v>
      </c>
      <c r="C77" s="47">
        <v>4422.3999999999996</v>
      </c>
      <c r="D77" s="47">
        <v>2765.9658132099999</v>
      </c>
      <c r="E77" s="47">
        <v>6472.4956181699999</v>
      </c>
      <c r="F77" s="47">
        <v>4293.76998499</v>
      </c>
      <c r="G77" s="47">
        <v>2178.7256331799999</v>
      </c>
      <c r="H77" s="47">
        <v>715.87410665000004</v>
      </c>
      <c r="I77" s="47">
        <v>128.63392662000001</v>
      </c>
      <c r="J77" s="47">
        <v>587.24018003000003</v>
      </c>
      <c r="K77" s="47">
        <v>4344.3437627699996</v>
      </c>
      <c r="L77" s="47">
        <v>2757.4619760299997</v>
      </c>
      <c r="M77" s="47">
        <v>2692.0064045399999</v>
      </c>
      <c r="N77" s="47">
        <v>65.455571489999997</v>
      </c>
      <c r="O77" s="47">
        <v>1586.8817867400001</v>
      </c>
      <c r="P77" s="47">
        <v>1248.68294973</v>
      </c>
      <c r="Q77" s="47">
        <v>338.19883700999998</v>
      </c>
      <c r="R77" s="47">
        <v>1222.4256750700001</v>
      </c>
      <c r="S77" s="47">
        <v>884.03469315000007</v>
      </c>
      <c r="T77" s="47">
        <v>858.70443988000011</v>
      </c>
      <c r="U77" s="47">
        <v>25.330253270000004</v>
      </c>
      <c r="V77" s="47">
        <v>338.39098192000006</v>
      </c>
      <c r="W77" s="47">
        <v>296.51505732000004</v>
      </c>
      <c r="X77" s="47">
        <v>41.875924599999998</v>
      </c>
      <c r="Y77" s="47">
        <v>2844.0259620500001</v>
      </c>
      <c r="Z77" s="47">
        <v>1664.9419355800001</v>
      </c>
      <c r="AA77" s="47">
        <v>1601.7635804500001</v>
      </c>
      <c r="AB77" s="47">
        <v>63.178355129999993</v>
      </c>
      <c r="AC77" s="47">
        <v>1179.08402647</v>
      </c>
      <c r="AD77" s="47">
        <v>930.04268345000003</v>
      </c>
      <c r="AE77" s="47">
        <v>249.04134302000003</v>
      </c>
    </row>
    <row r="78" spans="1:31" x14ac:dyDescent="0.25">
      <c r="A78" s="46">
        <v>2015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</row>
    <row r="79" spans="1:31" x14ac:dyDescent="0.25">
      <c r="A79" s="46">
        <v>1</v>
      </c>
      <c r="B79" s="47">
        <v>7121.3389999999999</v>
      </c>
      <c r="C79" s="47">
        <v>4276.3230000000003</v>
      </c>
      <c r="D79" s="47">
        <v>2845</v>
      </c>
      <c r="E79" s="47">
        <v>6463.59</v>
      </c>
      <c r="F79" s="47">
        <v>4155.9520000000002</v>
      </c>
      <c r="G79" s="47">
        <v>2307.6379999999999</v>
      </c>
      <c r="H79" s="47">
        <v>657.74900000000002</v>
      </c>
      <c r="I79" s="47">
        <v>120.371</v>
      </c>
      <c r="J79" s="47">
        <v>537.37800000000004</v>
      </c>
      <c r="K79" s="47">
        <v>4280.9480000000003</v>
      </c>
      <c r="L79" s="47">
        <v>2656.7429999999999</v>
      </c>
      <c r="M79" s="47">
        <v>2599.2179999999998</v>
      </c>
      <c r="N79" s="47">
        <v>57.5456</v>
      </c>
      <c r="O79" s="47">
        <v>1624.183</v>
      </c>
      <c r="P79" s="47">
        <v>1337.9179999999999</v>
      </c>
      <c r="Q79" s="47">
        <v>286.26499999999999</v>
      </c>
      <c r="R79" s="47">
        <v>1230.095</v>
      </c>
      <c r="S79" s="47">
        <v>892.476</v>
      </c>
      <c r="T79" s="47">
        <v>866.58799999999997</v>
      </c>
      <c r="U79" s="47">
        <v>25.888000000000002</v>
      </c>
      <c r="V79" s="47">
        <v>337.61799999999999</v>
      </c>
      <c r="W79" s="47">
        <v>294.42500000000001</v>
      </c>
      <c r="X79" s="47">
        <v>43.192999999999998</v>
      </c>
      <c r="Y79" s="47">
        <v>2840.3910000000001</v>
      </c>
      <c r="Z79" s="47">
        <v>1619.559</v>
      </c>
      <c r="AA79" s="47">
        <v>1556.7329999999999</v>
      </c>
      <c r="AB79" s="47">
        <v>62.825699999999998</v>
      </c>
      <c r="AC79" s="47">
        <v>1220.8320000000001</v>
      </c>
      <c r="AD79" s="47">
        <v>969.72</v>
      </c>
      <c r="AE79" s="47">
        <v>251.11199999999999</v>
      </c>
    </row>
    <row r="80" spans="1:31" x14ac:dyDescent="0.25">
      <c r="A80" s="46">
        <v>2</v>
      </c>
      <c r="B80" s="47">
        <v>7932.68</v>
      </c>
      <c r="C80" s="47">
        <v>2987.78</v>
      </c>
      <c r="D80" s="47">
        <v>4944.8999999999996</v>
      </c>
      <c r="E80" s="47">
        <v>7068.8</v>
      </c>
      <c r="F80" s="47">
        <v>2919.982</v>
      </c>
      <c r="G80" s="47">
        <v>4148.8209999999999</v>
      </c>
      <c r="H80" s="47">
        <v>863.87099999999998</v>
      </c>
      <c r="I80" s="47">
        <v>67.8</v>
      </c>
      <c r="J80" s="47">
        <v>796.072</v>
      </c>
      <c r="K80" s="47">
        <v>4998.5659999999998</v>
      </c>
      <c r="L80" s="47">
        <v>1930.8209999999999</v>
      </c>
      <c r="M80" s="47">
        <v>1884.3119999999999</v>
      </c>
      <c r="N80" s="47">
        <v>46.509120000000003</v>
      </c>
      <c r="O80" s="47">
        <v>3067.7440000000001</v>
      </c>
      <c r="P80" s="47">
        <v>2612.7510000000002</v>
      </c>
      <c r="Q80" s="47">
        <v>454.99310000000003</v>
      </c>
      <c r="R80" s="47">
        <v>1361.193</v>
      </c>
      <c r="S80" s="47">
        <v>739.56600000000003</v>
      </c>
      <c r="T80" s="47">
        <v>716.74099999999999</v>
      </c>
      <c r="U80" s="47">
        <v>22.8</v>
      </c>
      <c r="V80" s="47">
        <v>621.62599999999998</v>
      </c>
      <c r="W80" s="47">
        <v>559.50199999999995</v>
      </c>
      <c r="X80" s="47">
        <v>62.124000000000002</v>
      </c>
      <c r="Y80" s="47">
        <v>2934.1</v>
      </c>
      <c r="Z80" s="47">
        <v>1056.9590000000001</v>
      </c>
      <c r="AA80" s="47">
        <v>1035.67</v>
      </c>
      <c r="AB80" s="47">
        <v>21.3</v>
      </c>
      <c r="AC80" s="47">
        <v>1877.1479999999999</v>
      </c>
      <c r="AD80" s="47">
        <v>1536.1</v>
      </c>
      <c r="AE80" s="47">
        <v>341.05099999999999</v>
      </c>
    </row>
    <row r="81" spans="1:31" x14ac:dyDescent="0.25">
      <c r="A81" s="46">
        <v>3</v>
      </c>
      <c r="B81" s="47">
        <v>7781.6453000000001</v>
      </c>
      <c r="C81" s="47">
        <v>2697.0338000000002</v>
      </c>
      <c r="D81" s="47">
        <v>5084.6116000000002</v>
      </c>
      <c r="E81" s="47">
        <v>6924.1737999999996</v>
      </c>
      <c r="F81" s="47">
        <v>2641.5976999999998</v>
      </c>
      <c r="G81" s="47">
        <v>4282.5761000000002</v>
      </c>
      <c r="H81" s="47">
        <v>857.47109999999998</v>
      </c>
      <c r="I81" s="47">
        <v>55.436100000000003</v>
      </c>
      <c r="J81" s="47">
        <v>802.03539999999998</v>
      </c>
      <c r="K81" s="47">
        <v>4901.8209999999999</v>
      </c>
      <c r="L81" s="47">
        <v>1702.0782999999999</v>
      </c>
      <c r="M81" s="47">
        <v>1664.5219</v>
      </c>
      <c r="N81" s="47">
        <v>37.556399999999996</v>
      </c>
      <c r="O81" s="47">
        <v>3199.7426999999998</v>
      </c>
      <c r="P81" s="47">
        <v>2743.7489999999998</v>
      </c>
      <c r="Q81" s="47">
        <v>455.99369999999999</v>
      </c>
      <c r="R81" s="47">
        <v>1280.5725</v>
      </c>
      <c r="S81" s="47">
        <v>660.48979999999995</v>
      </c>
      <c r="T81" s="47">
        <v>641.31790000000001</v>
      </c>
      <c r="U81" s="47">
        <v>19.171900000000001</v>
      </c>
      <c r="V81" s="47">
        <v>620.82809999999995</v>
      </c>
      <c r="W81" s="47">
        <v>555.77</v>
      </c>
      <c r="X81" s="47">
        <v>64.31</v>
      </c>
      <c r="Y81" s="47">
        <v>2879.8243000000002</v>
      </c>
      <c r="Z81" s="47">
        <v>994.95540000000005</v>
      </c>
      <c r="AA81" s="47">
        <v>977.07579999999996</v>
      </c>
      <c r="AB81" s="47">
        <v>17.8796</v>
      </c>
      <c r="AC81" s="47">
        <v>1884.8688999999999</v>
      </c>
      <c r="AD81" s="47">
        <v>1538.8271999999999</v>
      </c>
      <c r="AE81" s="47">
        <v>346.04169999999999</v>
      </c>
    </row>
    <row r="82" spans="1:31" x14ac:dyDescent="0.25">
      <c r="A82" s="46">
        <v>4</v>
      </c>
      <c r="B82" s="47">
        <v>7717.2430000000004</v>
      </c>
      <c r="C82" s="47">
        <v>2245.0778</v>
      </c>
      <c r="D82" s="47">
        <v>5472.1660000000002</v>
      </c>
      <c r="E82" s="47">
        <v>6856.1909999999998</v>
      </c>
      <c r="F82" s="47">
        <v>2201.7399999999998</v>
      </c>
      <c r="G82" s="47">
        <v>4654.451</v>
      </c>
      <c r="H82" s="47">
        <v>861.05219999999997</v>
      </c>
      <c r="I82" s="47">
        <v>43.337699999999998</v>
      </c>
      <c r="J82" s="47">
        <v>817.71439999999996</v>
      </c>
      <c r="K82" s="47">
        <v>4816.5281999999997</v>
      </c>
      <c r="L82" s="47">
        <v>1392.241</v>
      </c>
      <c r="M82" s="47">
        <v>1363.127</v>
      </c>
      <c r="N82" s="47">
        <v>29.113900000000001</v>
      </c>
      <c r="O82" s="47">
        <v>3424.2869999999998</v>
      </c>
      <c r="P82" s="47">
        <v>3029.172</v>
      </c>
      <c r="Q82" s="47">
        <v>395.1146</v>
      </c>
      <c r="R82" s="47">
        <v>1218.54196</v>
      </c>
      <c r="S82" s="47">
        <v>574.76</v>
      </c>
      <c r="T82" s="47">
        <v>559.66899999999998</v>
      </c>
      <c r="U82" s="47">
        <v>15.09</v>
      </c>
      <c r="V82" s="47">
        <v>643.78099999999995</v>
      </c>
      <c r="W82" s="47">
        <v>563.01400000000001</v>
      </c>
      <c r="X82" s="47">
        <v>80.766999999999996</v>
      </c>
      <c r="Y82" s="47">
        <v>2900.7150000000001</v>
      </c>
      <c r="Z82" s="47">
        <v>852.83600000000001</v>
      </c>
      <c r="AA82" s="47">
        <v>838.61300000000006</v>
      </c>
      <c r="AB82" s="47">
        <v>14.223000000000001</v>
      </c>
      <c r="AC82" s="47">
        <v>2047.8779999999999</v>
      </c>
      <c r="AD82" s="47">
        <v>1625.278</v>
      </c>
      <c r="AE82" s="47">
        <v>422.59899999999999</v>
      </c>
    </row>
    <row r="83" spans="1:31" x14ac:dyDescent="0.25">
      <c r="A83" s="46">
        <v>5</v>
      </c>
      <c r="B83" s="47">
        <v>7601.0539698400007</v>
      </c>
      <c r="C83" s="47">
        <v>2172.5975648599997</v>
      </c>
      <c r="D83" s="47">
        <v>5428.4564049800001</v>
      </c>
      <c r="E83" s="47">
        <v>6747.8451515300003</v>
      </c>
      <c r="F83" s="47">
        <v>2130.62341861</v>
      </c>
      <c r="G83" s="47">
        <v>4617.2217329200002</v>
      </c>
      <c r="H83" s="47">
        <v>853.20881830999986</v>
      </c>
      <c r="I83" s="47">
        <v>41.974146250000004</v>
      </c>
      <c r="J83" s="47">
        <v>811.23467205999987</v>
      </c>
      <c r="K83" s="47">
        <v>4756.9318383999998</v>
      </c>
      <c r="L83" s="47">
        <v>1356.38720352</v>
      </c>
      <c r="M83" s="47">
        <v>1328.9284809200001</v>
      </c>
      <c r="N83" s="47">
        <v>27.458722600000002</v>
      </c>
      <c r="O83" s="47">
        <v>3400.5446348799996</v>
      </c>
      <c r="P83" s="47">
        <v>3012.1943586800003</v>
      </c>
      <c r="Q83" s="47">
        <v>388.35027619999988</v>
      </c>
      <c r="R83" s="47">
        <v>1177.7797544</v>
      </c>
      <c r="S83" s="47">
        <v>571.79054651000001</v>
      </c>
      <c r="T83" s="47">
        <v>556.11874438000007</v>
      </c>
      <c r="U83" s="47">
        <v>15.671802130000001</v>
      </c>
      <c r="V83" s="47">
        <v>605.98920788999999</v>
      </c>
      <c r="W83" s="47">
        <v>531.66616778000002</v>
      </c>
      <c r="X83" s="47">
        <v>74.323040110000008</v>
      </c>
      <c r="Y83" s="47">
        <v>2844.12213144</v>
      </c>
      <c r="Z83" s="47">
        <v>816.21036133999996</v>
      </c>
      <c r="AA83" s="47">
        <v>801.69493768999996</v>
      </c>
      <c r="AB83" s="47">
        <v>14.515423649999999</v>
      </c>
      <c r="AC83" s="47">
        <v>2027.9117701</v>
      </c>
      <c r="AD83" s="47">
        <v>1605.02737424</v>
      </c>
      <c r="AE83" s="47">
        <v>422.88439585999998</v>
      </c>
    </row>
    <row r="84" spans="1:31" x14ac:dyDescent="0.25">
      <c r="A84" s="46">
        <v>6</v>
      </c>
      <c r="B84" s="47">
        <v>7653.5739775599995</v>
      </c>
      <c r="C84" s="47">
        <v>2179.9266777099997</v>
      </c>
      <c r="D84" s="47">
        <v>5473.6472998500012</v>
      </c>
      <c r="E84" s="47">
        <v>6794.13709758</v>
      </c>
      <c r="F84" s="47">
        <v>2137.7462591699996</v>
      </c>
      <c r="G84" s="47">
        <v>4656.3908384100005</v>
      </c>
      <c r="H84" s="47">
        <v>859.43687998000007</v>
      </c>
      <c r="I84" s="47">
        <v>42.180418539999998</v>
      </c>
      <c r="J84" s="47">
        <v>817.25646144000007</v>
      </c>
      <c r="K84" s="47">
        <v>4858.4385419700002</v>
      </c>
      <c r="L84" s="47">
        <v>1389.0385505799998</v>
      </c>
      <c r="M84" s="47">
        <v>1360.9570695099999</v>
      </c>
      <c r="N84" s="47">
        <v>28.081481069999999</v>
      </c>
      <c r="O84" s="47">
        <v>3469.3999913900011</v>
      </c>
      <c r="P84" s="47">
        <v>3035.2714719700007</v>
      </c>
      <c r="Q84" s="47">
        <v>434.12851942000003</v>
      </c>
      <c r="R84" s="47">
        <v>1274.0097037399998</v>
      </c>
      <c r="S84" s="47">
        <v>623.7291557399999</v>
      </c>
      <c r="T84" s="47">
        <v>608.91931143999989</v>
      </c>
      <c r="U84" s="47">
        <v>14.809844299999998</v>
      </c>
      <c r="V84" s="47">
        <v>650.28054799999995</v>
      </c>
      <c r="W84" s="47">
        <v>569.52309290999995</v>
      </c>
      <c r="X84" s="47">
        <v>80.757455090000008</v>
      </c>
      <c r="Y84" s="47">
        <v>2795.1354355899998</v>
      </c>
      <c r="Z84" s="47">
        <v>790.88812712999993</v>
      </c>
      <c r="AA84" s="47">
        <v>776.78918965999992</v>
      </c>
      <c r="AB84" s="47">
        <v>14.098937470000001</v>
      </c>
      <c r="AC84" s="47">
        <v>2004.2473084599999</v>
      </c>
      <c r="AD84" s="47">
        <v>1621.11936644</v>
      </c>
      <c r="AE84" s="47">
        <v>383.12794201999998</v>
      </c>
    </row>
    <row r="85" spans="1:31" x14ac:dyDescent="0.25">
      <c r="A85" s="46">
        <v>7</v>
      </c>
      <c r="B85" s="47">
        <v>7605.1210989900001</v>
      </c>
      <c r="C85" s="47">
        <v>2138.6714725799998</v>
      </c>
      <c r="D85" s="47">
        <v>5466.4496264099998</v>
      </c>
      <c r="E85" s="47">
        <v>6734.3213579399999</v>
      </c>
      <c r="F85" s="47">
        <v>2094.71836188</v>
      </c>
      <c r="G85" s="47">
        <v>4639.6029960599999</v>
      </c>
      <c r="H85" s="47">
        <v>870.79974104999997</v>
      </c>
      <c r="I85" s="47">
        <v>43.953110700000003</v>
      </c>
      <c r="J85" s="47">
        <v>826.84663034999994</v>
      </c>
      <c r="K85" s="47">
        <v>4775.0516846800001</v>
      </c>
      <c r="L85" s="47">
        <v>1362.9411642</v>
      </c>
      <c r="M85" s="47">
        <v>1330.883808</v>
      </c>
      <c r="N85" s="47">
        <v>32.057356200000001</v>
      </c>
      <c r="O85" s="47">
        <v>3412.1105204800001</v>
      </c>
      <c r="P85" s="47">
        <v>2996.4223993199998</v>
      </c>
      <c r="Q85" s="47">
        <v>415.68812115999992</v>
      </c>
      <c r="R85" s="47">
        <v>1271.4895956999999</v>
      </c>
      <c r="S85" s="47">
        <v>615.08488919000001</v>
      </c>
      <c r="T85" s="47">
        <v>599.84124184999996</v>
      </c>
      <c r="U85" s="47">
        <v>15.243647339999997</v>
      </c>
      <c r="V85" s="47">
        <v>656.40470650999998</v>
      </c>
      <c r="W85" s="47">
        <v>566.61199297999985</v>
      </c>
      <c r="X85" s="47">
        <v>89.792713530000015</v>
      </c>
      <c r="Y85" s="47">
        <v>2830.06941431</v>
      </c>
      <c r="Z85" s="47">
        <v>775.73030838</v>
      </c>
      <c r="AA85" s="47">
        <v>763.83455387999993</v>
      </c>
      <c r="AB85" s="47">
        <v>11.895754500000001</v>
      </c>
      <c r="AC85" s="47">
        <v>2054.3391059300002</v>
      </c>
      <c r="AD85" s="47">
        <v>1643.1805967400001</v>
      </c>
      <c r="AE85" s="47">
        <v>411.15850919000002</v>
      </c>
    </row>
    <row r="86" spans="1:31" x14ac:dyDescent="0.25">
      <c r="A86" s="46">
        <v>8</v>
      </c>
      <c r="B86" s="47">
        <v>7320.3477984499996</v>
      </c>
      <c r="C86" s="47">
        <v>1847.94571505</v>
      </c>
      <c r="D86" s="47">
        <v>5472.4020834000003</v>
      </c>
      <c r="E86" s="47">
        <v>6462.4606675099994</v>
      </c>
      <c r="F86" s="47">
        <v>1810.9422525</v>
      </c>
      <c r="G86" s="47">
        <v>4651.5184150099994</v>
      </c>
      <c r="H86" s="47">
        <v>857.88713094000002</v>
      </c>
      <c r="I86" s="47">
        <v>37.003462550000002</v>
      </c>
      <c r="J86" s="47">
        <v>820.88366839000003</v>
      </c>
      <c r="K86" s="47">
        <v>4551.3533391800001</v>
      </c>
      <c r="L86" s="47">
        <v>1128.0614200300001</v>
      </c>
      <c r="M86" s="47">
        <v>1101.71684682</v>
      </c>
      <c r="N86" s="47">
        <v>26.34457321</v>
      </c>
      <c r="O86" s="47">
        <v>3423.29191915</v>
      </c>
      <c r="P86" s="47">
        <v>3007.1346984299998</v>
      </c>
      <c r="Q86" s="47">
        <v>416.15722072</v>
      </c>
      <c r="R86" s="47">
        <v>1147.1793026700002</v>
      </c>
      <c r="S86" s="47">
        <v>471.51166130000001</v>
      </c>
      <c r="T86" s="47">
        <v>459.99972249000001</v>
      </c>
      <c r="U86" s="47">
        <v>11.511938809999998</v>
      </c>
      <c r="V86" s="47">
        <v>675.66764137000007</v>
      </c>
      <c r="W86" s="47">
        <v>578.17614074000005</v>
      </c>
      <c r="X86" s="47">
        <v>97.49150062999999</v>
      </c>
      <c r="Y86" s="47">
        <v>2768.9944592699999</v>
      </c>
      <c r="Z86" s="47">
        <v>719.88429501999997</v>
      </c>
      <c r="AA86" s="47">
        <v>709.22540567999999</v>
      </c>
      <c r="AB86" s="47">
        <v>10.65888934</v>
      </c>
      <c r="AC86" s="47">
        <v>2049.1101642499998</v>
      </c>
      <c r="AD86" s="47">
        <v>1644.3837165799998</v>
      </c>
      <c r="AE86" s="47">
        <v>404.72644767000003</v>
      </c>
    </row>
    <row r="87" spans="1:31" x14ac:dyDescent="0.25">
      <c r="A87" s="46">
        <v>9</v>
      </c>
      <c r="B87" s="47">
        <v>7311.8063250799996</v>
      </c>
      <c r="C87" s="47">
        <v>1777.8414779</v>
      </c>
      <c r="D87" s="47">
        <v>5533.9648471799992</v>
      </c>
      <c r="E87" s="47">
        <v>6406.3446526799989</v>
      </c>
      <c r="F87" s="47">
        <v>1742.7941885299999</v>
      </c>
      <c r="G87" s="47">
        <v>4663.5504641499992</v>
      </c>
      <c r="H87" s="47">
        <v>905.4616724</v>
      </c>
      <c r="I87" s="47">
        <v>35.047289370000001</v>
      </c>
      <c r="J87" s="47">
        <v>870.41438303000007</v>
      </c>
      <c r="K87" s="47">
        <v>4587.5231250500001</v>
      </c>
      <c r="L87" s="47">
        <v>1087.2257848700001</v>
      </c>
      <c r="M87" s="47">
        <v>1062.39524016</v>
      </c>
      <c r="N87" s="47">
        <v>24.830544709999998</v>
      </c>
      <c r="O87" s="47">
        <v>3500.29734018</v>
      </c>
      <c r="P87" s="47">
        <v>3030.9021169299999</v>
      </c>
      <c r="Q87" s="47">
        <v>469.39522324999996</v>
      </c>
      <c r="R87" s="47">
        <v>1253.1387061499997</v>
      </c>
      <c r="S87" s="47">
        <v>462.99236394999997</v>
      </c>
      <c r="T87" s="47">
        <v>451.37213398</v>
      </c>
      <c r="U87" s="47">
        <v>11.62022997</v>
      </c>
      <c r="V87" s="47">
        <v>790.14634219999971</v>
      </c>
      <c r="W87" s="47">
        <v>628.07725794999976</v>
      </c>
      <c r="X87" s="47">
        <v>162.06908424999997</v>
      </c>
      <c r="Y87" s="47">
        <v>2724.28320003</v>
      </c>
      <c r="Z87" s="47">
        <v>690.61569302999999</v>
      </c>
      <c r="AA87" s="47">
        <v>680.39894836999997</v>
      </c>
      <c r="AB87" s="47">
        <v>10.21674466</v>
      </c>
      <c r="AC87" s="47">
        <v>2033.6675070000001</v>
      </c>
      <c r="AD87" s="47">
        <v>1632.64834722</v>
      </c>
      <c r="AE87" s="47">
        <v>401.01915978</v>
      </c>
    </row>
    <row r="88" spans="1:31" x14ac:dyDescent="0.25">
      <c r="A88" s="46">
        <v>10</v>
      </c>
      <c r="B88" s="47">
        <v>7172.9407930899997</v>
      </c>
      <c r="C88" s="47">
        <v>1723.8188301999996</v>
      </c>
      <c r="D88" s="47">
        <v>5449.1219628899998</v>
      </c>
      <c r="E88" s="47">
        <v>6280.4862207699998</v>
      </c>
      <c r="F88" s="47">
        <v>1689.9756044599999</v>
      </c>
      <c r="G88" s="47">
        <v>4590.5106163099999</v>
      </c>
      <c r="H88" s="47">
        <v>892.45457232000012</v>
      </c>
      <c r="I88" s="47">
        <v>33.843225739999994</v>
      </c>
      <c r="J88" s="47">
        <v>858.61134658000014</v>
      </c>
      <c r="K88" s="47">
        <v>4494.6221479700007</v>
      </c>
      <c r="L88" s="47">
        <v>1061.1789904499999</v>
      </c>
      <c r="M88" s="47">
        <v>1037.19972448</v>
      </c>
      <c r="N88" s="47">
        <v>23.979265969999997</v>
      </c>
      <c r="O88" s="47">
        <v>3433.4431575200001</v>
      </c>
      <c r="P88" s="47">
        <v>2973.9924213199997</v>
      </c>
      <c r="Q88" s="47">
        <v>459.45073620000011</v>
      </c>
      <c r="R88" s="47">
        <v>1234.9712329899999</v>
      </c>
      <c r="S88" s="47">
        <v>497.94087688000002</v>
      </c>
      <c r="T88" s="47">
        <v>486.54688093999999</v>
      </c>
      <c r="U88" s="47">
        <v>11.39399594</v>
      </c>
      <c r="V88" s="47">
        <v>737.03035611000007</v>
      </c>
      <c r="W88" s="47">
        <v>580.34538343000008</v>
      </c>
      <c r="X88" s="47">
        <v>156.68497268000004</v>
      </c>
      <c r="Y88" s="47">
        <v>2678.3186451199999</v>
      </c>
      <c r="Z88" s="47">
        <v>662.63983974999996</v>
      </c>
      <c r="AA88" s="47">
        <v>652.77587998000001</v>
      </c>
      <c r="AB88" s="47">
        <v>9.8639597699999992</v>
      </c>
      <c r="AC88" s="47">
        <v>2015.6788053700002</v>
      </c>
      <c r="AD88" s="47">
        <v>1616.5181949900002</v>
      </c>
      <c r="AE88" s="47">
        <v>399.16061037999998</v>
      </c>
    </row>
    <row r="89" spans="1:31" x14ac:dyDescent="0.25">
      <c r="A89" s="46">
        <v>11</v>
      </c>
      <c r="B89" s="47">
        <v>7089.5180692200001</v>
      </c>
      <c r="C89" s="47">
        <v>1669.0542028900004</v>
      </c>
      <c r="D89" s="47">
        <v>5420.4638663299993</v>
      </c>
      <c r="E89" s="47">
        <v>6209.8949123699995</v>
      </c>
      <c r="F89" s="47">
        <v>1635.9719457200001</v>
      </c>
      <c r="G89" s="47">
        <v>4573.9229666499996</v>
      </c>
      <c r="H89" s="47">
        <v>879.62315684999999</v>
      </c>
      <c r="I89" s="47">
        <v>33.082257169999998</v>
      </c>
      <c r="J89" s="47">
        <v>846.54089967999994</v>
      </c>
      <c r="K89" s="47">
        <v>4423.0350113300001</v>
      </c>
      <c r="L89" s="47">
        <v>1039.3429286000001</v>
      </c>
      <c r="M89" s="47">
        <v>1015.9798669700001</v>
      </c>
      <c r="N89" s="47">
        <v>23.363061630000001</v>
      </c>
      <c r="O89" s="47">
        <v>3383.69208273</v>
      </c>
      <c r="P89" s="47">
        <v>2934.3404315500002</v>
      </c>
      <c r="Q89" s="47">
        <v>449.35165117999998</v>
      </c>
      <c r="R89" s="47">
        <v>1202.98114702</v>
      </c>
      <c r="S89" s="47">
        <v>504.37593103000006</v>
      </c>
      <c r="T89" s="47">
        <v>493.30292734000005</v>
      </c>
      <c r="U89" s="47">
        <v>11.073003690000002</v>
      </c>
      <c r="V89" s="47">
        <v>698.60521598999992</v>
      </c>
      <c r="W89" s="47">
        <v>534.46641052999996</v>
      </c>
      <c r="X89" s="47">
        <v>164.13880545999999</v>
      </c>
      <c r="Y89" s="47">
        <v>2666.4830578899996</v>
      </c>
      <c r="Z89" s="47">
        <v>629.71127429000001</v>
      </c>
      <c r="AA89" s="47">
        <v>619.99207875000002</v>
      </c>
      <c r="AB89" s="47">
        <v>9.7191955399999994</v>
      </c>
      <c r="AC89" s="47">
        <v>2036.7717836000002</v>
      </c>
      <c r="AD89" s="47">
        <v>1639.5825351000001</v>
      </c>
      <c r="AE89" s="47">
        <v>397.18924849999996</v>
      </c>
    </row>
    <row r="90" spans="1:31" x14ac:dyDescent="0.25">
      <c r="A90" s="46">
        <v>12</v>
      </c>
      <c r="B90" s="47">
        <v>9473.9352678300002</v>
      </c>
      <c r="C90" s="47">
        <v>1420.2140270599998</v>
      </c>
      <c r="D90" s="47">
        <v>8053.721240769999</v>
      </c>
      <c r="E90" s="47">
        <v>8240.86622919</v>
      </c>
      <c r="F90" s="47">
        <v>1386.2787789199999</v>
      </c>
      <c r="G90" s="47">
        <v>6854.5874502699999</v>
      </c>
      <c r="H90" s="47">
        <v>1233.0690386399999</v>
      </c>
      <c r="I90" s="47">
        <v>33.935248139999999</v>
      </c>
      <c r="J90" s="47">
        <v>1199.1337904999998</v>
      </c>
      <c r="K90" s="47">
        <v>5929.0004859199989</v>
      </c>
      <c r="L90" s="47">
        <v>849.97402743999987</v>
      </c>
      <c r="M90" s="47">
        <v>825.18226513999991</v>
      </c>
      <c r="N90" s="47">
        <v>24.791762300000002</v>
      </c>
      <c r="O90" s="47">
        <v>5079.0264584799997</v>
      </c>
      <c r="P90" s="47">
        <v>4462.3810947100001</v>
      </c>
      <c r="Q90" s="47">
        <v>616.6453637699999</v>
      </c>
      <c r="R90" s="47">
        <v>1641.2099316199997</v>
      </c>
      <c r="S90" s="47">
        <v>440.88992102999993</v>
      </c>
      <c r="T90" s="47">
        <v>427.09017397999992</v>
      </c>
      <c r="U90" s="47">
        <v>13.799747050000002</v>
      </c>
      <c r="V90" s="47">
        <v>1200.3200105899998</v>
      </c>
      <c r="W90" s="47">
        <v>983.51033654999992</v>
      </c>
      <c r="X90" s="47">
        <v>216.80967404</v>
      </c>
      <c r="Y90" s="47">
        <v>3544.9347819099999</v>
      </c>
      <c r="Z90" s="47">
        <v>570.23999962000005</v>
      </c>
      <c r="AA90" s="47">
        <v>561.09651378000001</v>
      </c>
      <c r="AB90" s="47">
        <v>9.1434858399999985</v>
      </c>
      <c r="AC90" s="47">
        <v>2974.6947822900001</v>
      </c>
      <c r="AD90" s="47">
        <v>2392.2063555600002</v>
      </c>
      <c r="AE90" s="47">
        <v>582.4884267299999</v>
      </c>
    </row>
    <row r="91" spans="1:31" x14ac:dyDescent="0.25">
      <c r="A91" s="46">
        <v>2016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 x14ac:dyDescent="0.25">
      <c r="A92" s="46">
        <v>1</v>
      </c>
      <c r="B92" s="47">
        <v>8643.3388407999992</v>
      </c>
      <c r="C92" s="47">
        <v>1422.0817397100002</v>
      </c>
      <c r="D92" s="47">
        <v>7221.2571010899992</v>
      </c>
      <c r="E92" s="47">
        <v>7447.2643537699978</v>
      </c>
      <c r="F92" s="47">
        <v>1394.01133218</v>
      </c>
      <c r="G92" s="47">
        <v>6053.2530215899978</v>
      </c>
      <c r="H92" s="47">
        <v>1196.07448703</v>
      </c>
      <c r="I92" s="47">
        <v>28.070407530000004</v>
      </c>
      <c r="J92" s="47">
        <v>1168.0040795</v>
      </c>
      <c r="K92" s="47">
        <v>5322.65772311</v>
      </c>
      <c r="L92" s="47">
        <v>898.01851525000006</v>
      </c>
      <c r="M92" s="47">
        <v>878.37388914000007</v>
      </c>
      <c r="N92" s="47">
        <v>19.644626110000001</v>
      </c>
      <c r="O92" s="47">
        <v>4424.6392078599993</v>
      </c>
      <c r="P92" s="47">
        <v>3842.0370275799996</v>
      </c>
      <c r="Q92" s="47">
        <v>582.60218027999997</v>
      </c>
      <c r="R92" s="47">
        <v>1488.3020478999999</v>
      </c>
      <c r="S92" s="47">
        <v>395.46395204000004</v>
      </c>
      <c r="T92" s="47">
        <v>385.37683241000008</v>
      </c>
      <c r="U92" s="47">
        <v>10.08711963</v>
      </c>
      <c r="V92" s="47">
        <v>1092.8380958599998</v>
      </c>
      <c r="W92" s="47">
        <v>877.74916729999984</v>
      </c>
      <c r="X92" s="47">
        <v>215.08892856</v>
      </c>
      <c r="Y92" s="47">
        <v>3320.6811176899996</v>
      </c>
      <c r="Z92" s="47">
        <v>524.06322446000001</v>
      </c>
      <c r="AA92" s="47">
        <v>515.63744303999999</v>
      </c>
      <c r="AB92" s="47">
        <v>8.4257814200000016</v>
      </c>
      <c r="AC92" s="47">
        <v>2796.6178932299995</v>
      </c>
      <c r="AD92" s="47">
        <v>2211.2159940099996</v>
      </c>
      <c r="AE92" s="47">
        <v>585.40189922000002</v>
      </c>
    </row>
    <row r="93" spans="1:31" x14ac:dyDescent="0.25">
      <c r="A93" s="46">
        <v>2</v>
      </c>
      <c r="B93" s="47">
        <v>8077.2805155200003</v>
      </c>
      <c r="C93" s="47">
        <v>1408.90127102</v>
      </c>
      <c r="D93" s="47">
        <v>6668.3792444999999</v>
      </c>
      <c r="E93" s="47">
        <v>6996.2612405600003</v>
      </c>
      <c r="F93" s="47">
        <v>1380.7842218699998</v>
      </c>
      <c r="G93" s="47">
        <v>5615.4770186900005</v>
      </c>
      <c r="H93" s="47">
        <v>1081.0192749600001</v>
      </c>
      <c r="I93" s="47">
        <v>28.11704915</v>
      </c>
      <c r="J93" s="47">
        <v>1052.9022258099999</v>
      </c>
      <c r="K93" s="47">
        <v>4738.8875859899999</v>
      </c>
      <c r="L93" s="47">
        <v>883.40900723000004</v>
      </c>
      <c r="M93" s="47">
        <v>863.75118524999993</v>
      </c>
      <c r="N93" s="47">
        <v>19.657821980000001</v>
      </c>
      <c r="O93" s="47">
        <v>3855.4785787599999</v>
      </c>
      <c r="P93" s="47">
        <v>3361.4866052000002</v>
      </c>
      <c r="Q93" s="47">
        <v>493.99197356000002</v>
      </c>
      <c r="R93" s="47">
        <v>1467.7936747600002</v>
      </c>
      <c r="S93" s="47">
        <v>414.88588117</v>
      </c>
      <c r="T93" s="47">
        <v>404.70384724999997</v>
      </c>
      <c r="U93" s="47">
        <v>10.18203392</v>
      </c>
      <c r="V93" s="47">
        <v>1052.9077935900002</v>
      </c>
      <c r="W93" s="47">
        <v>814.24330665000002</v>
      </c>
      <c r="X93" s="47">
        <v>238.66448693999999</v>
      </c>
      <c r="Y93" s="47">
        <v>3338.3929295299995</v>
      </c>
      <c r="Z93" s="47">
        <v>525.49226379000004</v>
      </c>
      <c r="AA93" s="47">
        <v>517.03303661999996</v>
      </c>
      <c r="AB93" s="47">
        <v>8.4592271700000001</v>
      </c>
      <c r="AC93" s="47">
        <v>2812.9006657399996</v>
      </c>
      <c r="AD93" s="47">
        <v>2253.9904134899998</v>
      </c>
      <c r="AE93" s="47">
        <v>558.91025224999987</v>
      </c>
    </row>
    <row r="94" spans="1:31" x14ac:dyDescent="0.25">
      <c r="A94" s="46">
        <v>3</v>
      </c>
      <c r="B94" s="47">
        <v>7888.866837309999</v>
      </c>
      <c r="C94" s="47">
        <v>1511.5765146700001</v>
      </c>
      <c r="D94" s="47">
        <v>6377.2903226400003</v>
      </c>
      <c r="E94" s="47">
        <v>6860.4379567499982</v>
      </c>
      <c r="F94" s="47">
        <v>1482.3184479899999</v>
      </c>
      <c r="G94" s="47">
        <v>5378.119508759999</v>
      </c>
      <c r="H94" s="47">
        <v>1028.4288805599999</v>
      </c>
      <c r="I94" s="47">
        <v>29.258066679999999</v>
      </c>
      <c r="J94" s="47">
        <v>999.17081387999997</v>
      </c>
      <c r="K94" s="47">
        <v>4623.1699660300001</v>
      </c>
      <c r="L94" s="47">
        <v>944.75561758999993</v>
      </c>
      <c r="M94" s="47">
        <v>923.80277017999992</v>
      </c>
      <c r="N94" s="47">
        <v>20.95284741</v>
      </c>
      <c r="O94" s="47">
        <v>3678.4143484399997</v>
      </c>
      <c r="P94" s="47">
        <v>3225.6338430000001</v>
      </c>
      <c r="Q94" s="47">
        <v>452.78050543999996</v>
      </c>
      <c r="R94" s="47">
        <v>1503.82988219</v>
      </c>
      <c r="S94" s="47">
        <v>493.72119703999999</v>
      </c>
      <c r="T94" s="47">
        <v>482.78437300999997</v>
      </c>
      <c r="U94" s="47">
        <v>10.93682403</v>
      </c>
      <c r="V94" s="47">
        <v>1010.10868515</v>
      </c>
      <c r="W94" s="47">
        <v>802.72960946000012</v>
      </c>
      <c r="X94" s="47">
        <v>207.37907568999998</v>
      </c>
      <c r="Y94" s="47">
        <v>3265.6968712799999</v>
      </c>
      <c r="Z94" s="47">
        <v>566.8208970799999</v>
      </c>
      <c r="AA94" s="47">
        <v>558.51567780999994</v>
      </c>
      <c r="AB94" s="47">
        <v>8.3052192700000003</v>
      </c>
      <c r="AC94" s="47">
        <v>2698.8759742000002</v>
      </c>
      <c r="AD94" s="47">
        <v>2152.4856657599998</v>
      </c>
      <c r="AE94" s="47">
        <v>546.39030844000001</v>
      </c>
    </row>
    <row r="95" spans="1:31" x14ac:dyDescent="0.25">
      <c r="A95" s="46">
        <v>4</v>
      </c>
      <c r="B95" s="47">
        <v>7684.9581025599991</v>
      </c>
      <c r="C95" s="47">
        <v>1407.6139595500001</v>
      </c>
      <c r="D95" s="47">
        <v>6277.3441430100002</v>
      </c>
      <c r="E95" s="47">
        <v>6683.6563772800009</v>
      </c>
      <c r="F95" s="47">
        <v>1377.4845387800001</v>
      </c>
      <c r="G95" s="47">
        <v>5306.1718385000004</v>
      </c>
      <c r="H95" s="47">
        <v>1001.30172528</v>
      </c>
      <c r="I95" s="47">
        <v>30.129420770000003</v>
      </c>
      <c r="J95" s="47">
        <v>971.17230451</v>
      </c>
      <c r="K95" s="47">
        <v>4592.0517547900008</v>
      </c>
      <c r="L95" s="47">
        <v>893.22790241000007</v>
      </c>
      <c r="M95" s="47">
        <v>872.63862687000005</v>
      </c>
      <c r="N95" s="47">
        <v>20.589275540000003</v>
      </c>
      <c r="O95" s="47">
        <v>3698.8238523800001</v>
      </c>
      <c r="P95" s="47">
        <v>3215.4354863399999</v>
      </c>
      <c r="Q95" s="47">
        <v>483.38836603999999</v>
      </c>
      <c r="R95" s="47">
        <v>1552.03914115</v>
      </c>
      <c r="S95" s="47">
        <v>493.11902867000003</v>
      </c>
      <c r="T95" s="47">
        <v>483.03023889000002</v>
      </c>
      <c r="U95" s="47">
        <v>10.088789780000001</v>
      </c>
      <c r="V95" s="47">
        <v>1058.9201124800002</v>
      </c>
      <c r="W95" s="47">
        <v>859.71428450999997</v>
      </c>
      <c r="X95" s="47">
        <v>199.20582797</v>
      </c>
      <c r="Y95" s="47">
        <v>3092.9063477700001</v>
      </c>
      <c r="Z95" s="47">
        <v>514.38605713999993</v>
      </c>
      <c r="AA95" s="47">
        <v>504.84591190999998</v>
      </c>
      <c r="AB95" s="47">
        <v>9.5401452300000003</v>
      </c>
      <c r="AC95" s="47">
        <v>2578.5202906300001</v>
      </c>
      <c r="AD95" s="47">
        <v>2090.73635216</v>
      </c>
      <c r="AE95" s="47">
        <v>487.78393847000001</v>
      </c>
    </row>
    <row r="96" spans="1:31" x14ac:dyDescent="0.25">
      <c r="A96" s="46">
        <v>5</v>
      </c>
      <c r="B96" s="47">
        <v>7565.9511798600006</v>
      </c>
      <c r="C96" s="47">
        <v>1447.54840711</v>
      </c>
      <c r="D96" s="47">
        <v>6118.4027727500006</v>
      </c>
      <c r="E96" s="47">
        <v>6583.9164775400004</v>
      </c>
      <c r="F96" s="47">
        <v>1417.2406280299999</v>
      </c>
      <c r="G96" s="47">
        <v>5166.6758495100003</v>
      </c>
      <c r="H96" s="47">
        <v>982.03470232000018</v>
      </c>
      <c r="I96" s="47">
        <v>30.307779080000003</v>
      </c>
      <c r="J96" s="47">
        <v>951.72692324000013</v>
      </c>
      <c r="K96" s="47">
        <v>4548.8650003100001</v>
      </c>
      <c r="L96" s="47">
        <v>936.23981334999996</v>
      </c>
      <c r="M96" s="47">
        <v>915.08716974999993</v>
      </c>
      <c r="N96" s="47">
        <v>21.152643600000005</v>
      </c>
      <c r="O96" s="47">
        <v>3612.6251869600001</v>
      </c>
      <c r="P96" s="47">
        <v>3134.3709992899999</v>
      </c>
      <c r="Q96" s="47">
        <v>478.25418767000002</v>
      </c>
      <c r="R96" s="47">
        <v>1538.99498956</v>
      </c>
      <c r="S96" s="47">
        <v>486.20993685999997</v>
      </c>
      <c r="T96" s="47">
        <v>476.46891482999996</v>
      </c>
      <c r="U96" s="47">
        <v>9.7410220299999999</v>
      </c>
      <c r="V96" s="47">
        <v>1052.7850527000001</v>
      </c>
      <c r="W96" s="47">
        <v>858.01942688999986</v>
      </c>
      <c r="X96" s="47">
        <v>194.76562581000002</v>
      </c>
      <c r="Y96" s="47">
        <v>3017.08617955</v>
      </c>
      <c r="Z96" s="47">
        <v>511.30859375999995</v>
      </c>
      <c r="AA96" s="47">
        <v>502.15345827999994</v>
      </c>
      <c r="AB96" s="47">
        <v>9.1551354800000002</v>
      </c>
      <c r="AC96" s="47">
        <v>2505.7775857900001</v>
      </c>
      <c r="AD96" s="47">
        <v>2032.3048502199999</v>
      </c>
      <c r="AE96" s="47">
        <v>473.47273557000005</v>
      </c>
    </row>
    <row r="97" spans="1:31" x14ac:dyDescent="0.25">
      <c r="A97" s="46">
        <v>6</v>
      </c>
      <c r="B97" s="47">
        <v>7815.6264911699991</v>
      </c>
      <c r="C97" s="47">
        <v>1517.1021516099997</v>
      </c>
      <c r="D97" s="47">
        <v>6298.5243395599991</v>
      </c>
      <c r="E97" s="47">
        <v>6792.5395942199993</v>
      </c>
      <c r="F97" s="47">
        <v>1484.6593616699997</v>
      </c>
      <c r="G97" s="47">
        <v>5307.8802325500001</v>
      </c>
      <c r="H97" s="47">
        <v>1023.08689695</v>
      </c>
      <c r="I97" s="47">
        <v>32.442789939999997</v>
      </c>
      <c r="J97" s="47">
        <v>990.64410700999997</v>
      </c>
      <c r="K97" s="47">
        <v>4737.3135872899993</v>
      </c>
      <c r="L97" s="47">
        <v>1002.7139079299999</v>
      </c>
      <c r="M97" s="47">
        <v>979.37765181999987</v>
      </c>
      <c r="N97" s="47">
        <v>23.336256110000001</v>
      </c>
      <c r="O97" s="47">
        <v>3734.5996793599993</v>
      </c>
      <c r="P97" s="47">
        <v>3231.9696183499996</v>
      </c>
      <c r="Q97" s="47">
        <v>502.63006100999996</v>
      </c>
      <c r="R97" s="47">
        <v>1638.4983436499999</v>
      </c>
      <c r="S97" s="47">
        <v>546.73839292000002</v>
      </c>
      <c r="T97" s="47">
        <v>534.79585080999993</v>
      </c>
      <c r="U97" s="47">
        <v>11.942542109999998</v>
      </c>
      <c r="V97" s="47">
        <v>1091.7599507299999</v>
      </c>
      <c r="W97" s="47">
        <v>876.30853079999997</v>
      </c>
      <c r="X97" s="47">
        <v>215.45141993000001</v>
      </c>
      <c r="Y97" s="47">
        <v>3078.3129038799998</v>
      </c>
      <c r="Z97" s="47">
        <v>514.38824367999996</v>
      </c>
      <c r="AA97" s="47">
        <v>505.28170984999997</v>
      </c>
      <c r="AB97" s="47">
        <v>9.1065338300000001</v>
      </c>
      <c r="AC97" s="47">
        <v>2563.9246601999998</v>
      </c>
      <c r="AD97" s="47">
        <v>2075.9106142000001</v>
      </c>
      <c r="AE97" s="47">
        <v>488.01404600000001</v>
      </c>
    </row>
    <row r="98" spans="1:31" x14ac:dyDescent="0.25">
      <c r="A98" s="46">
        <v>7</v>
      </c>
      <c r="B98" s="47">
        <v>7843.8322067699992</v>
      </c>
      <c r="C98" s="47">
        <v>1506.0159207900001</v>
      </c>
      <c r="D98" s="47">
        <v>6337.8162859799995</v>
      </c>
      <c r="E98" s="47">
        <v>6851.7018981600004</v>
      </c>
      <c r="F98" s="47">
        <v>1474.7795012400002</v>
      </c>
      <c r="G98" s="47">
        <v>5376.9223969200002</v>
      </c>
      <c r="H98" s="47">
        <v>992.13030860999993</v>
      </c>
      <c r="I98" s="47">
        <v>31.236419549999997</v>
      </c>
      <c r="J98" s="47">
        <v>960.89388905999999</v>
      </c>
      <c r="K98" s="47">
        <v>4829.455896299999</v>
      </c>
      <c r="L98" s="47">
        <v>1023.8503967300001</v>
      </c>
      <c r="M98" s="47">
        <v>1001.57899021</v>
      </c>
      <c r="N98" s="47">
        <v>22.271406519999999</v>
      </c>
      <c r="O98" s="47">
        <v>3805.6054995699997</v>
      </c>
      <c r="P98" s="47">
        <v>3311.3435036599994</v>
      </c>
      <c r="Q98" s="47">
        <v>494.26199591</v>
      </c>
      <c r="R98" s="47">
        <v>1731.3684805100002</v>
      </c>
      <c r="S98" s="47">
        <v>589.40381854000009</v>
      </c>
      <c r="T98" s="47">
        <v>578.43384142000002</v>
      </c>
      <c r="U98" s="47">
        <v>10.969977119999999</v>
      </c>
      <c r="V98" s="47">
        <v>1141.96466197</v>
      </c>
      <c r="W98" s="47">
        <v>917.19110690000002</v>
      </c>
      <c r="X98" s="47">
        <v>224.77355506999999</v>
      </c>
      <c r="Y98" s="47">
        <v>3014.3763104700001</v>
      </c>
      <c r="Z98" s="47">
        <v>482.16552406000005</v>
      </c>
      <c r="AA98" s="47">
        <v>473.20051103000003</v>
      </c>
      <c r="AB98" s="47">
        <v>8.9650130299999979</v>
      </c>
      <c r="AC98" s="47">
        <v>2532.2107864099999</v>
      </c>
      <c r="AD98" s="47">
        <v>2065.5788932599999</v>
      </c>
      <c r="AE98" s="47">
        <v>466.63189315</v>
      </c>
    </row>
    <row r="99" spans="1:31" x14ac:dyDescent="0.25">
      <c r="A99" s="46">
        <v>8</v>
      </c>
      <c r="B99" s="47">
        <v>7931.8856794200001</v>
      </c>
      <c r="C99" s="47">
        <v>1456.50919583</v>
      </c>
      <c r="D99" s="47">
        <v>6475.3764835900001</v>
      </c>
      <c r="E99" s="47">
        <v>6913.4587721799999</v>
      </c>
      <c r="F99" s="47">
        <v>1423.8463465199998</v>
      </c>
      <c r="G99" s="47">
        <v>5489.6124256600006</v>
      </c>
      <c r="H99" s="47">
        <v>1018.42690724</v>
      </c>
      <c r="I99" s="47">
        <v>32.662849309999999</v>
      </c>
      <c r="J99" s="47">
        <v>985.76405793000004</v>
      </c>
      <c r="K99" s="47">
        <v>4874.7005078600005</v>
      </c>
      <c r="L99" s="47">
        <v>974.24768753999979</v>
      </c>
      <c r="M99" s="47">
        <v>950.5357732199999</v>
      </c>
      <c r="N99" s="47">
        <v>23.711914320000002</v>
      </c>
      <c r="O99" s="47">
        <v>3900.4528203200002</v>
      </c>
      <c r="P99" s="47">
        <v>3384.2494364300001</v>
      </c>
      <c r="Q99" s="47">
        <v>516.20338389000005</v>
      </c>
      <c r="R99" s="47">
        <v>1665.4230384699995</v>
      </c>
      <c r="S99" s="47">
        <v>530.98455763999993</v>
      </c>
      <c r="T99" s="47">
        <v>518.44544952999991</v>
      </c>
      <c r="U99" s="47">
        <v>12.539108110000003</v>
      </c>
      <c r="V99" s="47">
        <v>1134.4384808299999</v>
      </c>
      <c r="W99" s="47">
        <v>906.56418373999986</v>
      </c>
      <c r="X99" s="47">
        <v>227.87429709</v>
      </c>
      <c r="Y99" s="47">
        <v>3057.1851715599996</v>
      </c>
      <c r="Z99" s="47">
        <v>482.26150828999999</v>
      </c>
      <c r="AA99" s="47">
        <v>473.31057329999999</v>
      </c>
      <c r="AB99" s="47">
        <v>8.9509349900000004</v>
      </c>
      <c r="AC99" s="47">
        <v>2574.9236632699999</v>
      </c>
      <c r="AD99" s="47">
        <v>2105.36298923</v>
      </c>
      <c r="AE99" s="47">
        <v>469.56067403999998</v>
      </c>
    </row>
    <row r="100" spans="1:31" x14ac:dyDescent="0.25">
      <c r="A100" s="46">
        <v>9</v>
      </c>
      <c r="B100" s="47">
        <v>7813.8673014099995</v>
      </c>
      <c r="C100" s="47">
        <v>1426.0374654</v>
      </c>
      <c r="D100" s="47">
        <v>6387.8298360099998</v>
      </c>
      <c r="E100" s="47">
        <v>6828.53688754</v>
      </c>
      <c r="F100" s="47">
        <v>1395.7307868299999</v>
      </c>
      <c r="G100" s="47">
        <v>5432.8061007099996</v>
      </c>
      <c r="H100" s="47">
        <v>985.33041386999992</v>
      </c>
      <c r="I100" s="47">
        <v>30.306678569999995</v>
      </c>
      <c r="J100" s="47">
        <v>955.0237353</v>
      </c>
      <c r="K100" s="47">
        <v>4833.2744599099997</v>
      </c>
      <c r="L100" s="47">
        <v>947.50138616999993</v>
      </c>
      <c r="M100" s="47">
        <v>926.10750189999987</v>
      </c>
      <c r="N100" s="47">
        <v>21.393884269999997</v>
      </c>
      <c r="O100" s="47">
        <v>3885.7730737399997</v>
      </c>
      <c r="P100" s="47">
        <v>3393.4231242800001</v>
      </c>
      <c r="Q100" s="47">
        <v>492.34994945999995</v>
      </c>
      <c r="R100" s="47">
        <v>1683.7554041899998</v>
      </c>
      <c r="S100" s="47">
        <v>518.38537985999994</v>
      </c>
      <c r="T100" s="47">
        <v>507.90023003999994</v>
      </c>
      <c r="U100" s="47">
        <v>10.48514982</v>
      </c>
      <c r="V100" s="47">
        <v>1165.37002433</v>
      </c>
      <c r="W100" s="47">
        <v>970.89561084000002</v>
      </c>
      <c r="X100" s="47">
        <v>194.47441348999996</v>
      </c>
      <c r="Y100" s="47">
        <v>2980.5928414999998</v>
      </c>
      <c r="Z100" s="47">
        <v>478.53607922999998</v>
      </c>
      <c r="AA100" s="47">
        <v>469.62328492999995</v>
      </c>
      <c r="AB100" s="47">
        <v>8.9127942999999998</v>
      </c>
      <c r="AC100" s="47">
        <v>2502.05676227</v>
      </c>
      <c r="AD100" s="47">
        <v>2039.3829764299999</v>
      </c>
      <c r="AE100" s="47">
        <v>462.67378584000005</v>
      </c>
    </row>
    <row r="101" spans="1:31" x14ac:dyDescent="0.25">
      <c r="A101" s="46">
        <v>10</v>
      </c>
      <c r="B101" s="47">
        <v>7413.1110749800009</v>
      </c>
      <c r="C101" s="47">
        <v>1397.6114081800001</v>
      </c>
      <c r="D101" s="47">
        <v>6015.4996668000003</v>
      </c>
      <c r="E101" s="47">
        <v>6471.7484338200011</v>
      </c>
      <c r="F101" s="47">
        <v>1365.1214721900001</v>
      </c>
      <c r="G101" s="47">
        <v>5106.6269616300006</v>
      </c>
      <c r="H101" s="47">
        <v>941.36264115999995</v>
      </c>
      <c r="I101" s="47">
        <v>32.489935989999999</v>
      </c>
      <c r="J101" s="47">
        <v>908.87270517000002</v>
      </c>
      <c r="K101" s="47">
        <v>4901.9131810000008</v>
      </c>
      <c r="L101" s="47">
        <v>928.55661909000003</v>
      </c>
      <c r="M101" s="47">
        <v>904.83404340000004</v>
      </c>
      <c r="N101" s="47">
        <v>23.722575689999999</v>
      </c>
      <c r="O101" s="47">
        <v>3973.3565619100004</v>
      </c>
      <c r="P101" s="47">
        <v>3483.5255997300005</v>
      </c>
      <c r="Q101" s="47">
        <v>489.83096218000003</v>
      </c>
      <c r="R101" s="47">
        <v>1728.0391389600002</v>
      </c>
      <c r="S101" s="47">
        <v>480.19855047000004</v>
      </c>
      <c r="T101" s="47">
        <v>467.23045539000003</v>
      </c>
      <c r="U101" s="47">
        <v>12.968095080000001</v>
      </c>
      <c r="V101" s="47">
        <v>1247.8405884900001</v>
      </c>
      <c r="W101" s="47">
        <v>1039.49043674</v>
      </c>
      <c r="X101" s="47">
        <v>208.35015175000001</v>
      </c>
      <c r="Y101" s="47">
        <v>2511.1978939800001</v>
      </c>
      <c r="Z101" s="47">
        <v>469.05478909000004</v>
      </c>
      <c r="AA101" s="47">
        <v>460.28742879000004</v>
      </c>
      <c r="AB101" s="47">
        <v>8.7673603</v>
      </c>
      <c r="AC101" s="47">
        <v>2042.1431048900001</v>
      </c>
      <c r="AD101" s="47">
        <v>1623.1013619</v>
      </c>
      <c r="AE101" s="47">
        <v>419.04174298999993</v>
      </c>
    </row>
    <row r="102" spans="1:31" x14ac:dyDescent="0.25">
      <c r="A102" s="46">
        <v>11</v>
      </c>
      <c r="B102" s="47">
        <v>7605.7838093800001</v>
      </c>
      <c r="C102" s="47">
        <v>1430.4973788100001</v>
      </c>
      <c r="D102" s="47">
        <v>6175.2864305700004</v>
      </c>
      <c r="E102" s="47">
        <v>6648.5885385800002</v>
      </c>
      <c r="F102" s="47">
        <v>1400.1552132500001</v>
      </c>
      <c r="G102" s="47">
        <v>5248.4333253300001</v>
      </c>
      <c r="H102" s="47">
        <v>957.1952708</v>
      </c>
      <c r="I102" s="47">
        <v>30.342165560000002</v>
      </c>
      <c r="J102" s="47">
        <v>926.8531052400001</v>
      </c>
      <c r="K102" s="47">
        <v>5113.0464668800005</v>
      </c>
      <c r="L102" s="47">
        <v>976.09259972000007</v>
      </c>
      <c r="M102" s="47">
        <v>954.49573178000003</v>
      </c>
      <c r="N102" s="47">
        <v>21.596867940000003</v>
      </c>
      <c r="O102" s="47">
        <v>4136.9538671600003</v>
      </c>
      <c r="P102" s="47">
        <v>3629.95108858</v>
      </c>
      <c r="Q102" s="47">
        <v>507.00277858000004</v>
      </c>
      <c r="R102" s="47">
        <v>1842.2914264600001</v>
      </c>
      <c r="S102" s="47">
        <v>513.95585828000003</v>
      </c>
      <c r="T102" s="47">
        <v>503.48044164999999</v>
      </c>
      <c r="U102" s="47">
        <v>10.475416630000003</v>
      </c>
      <c r="V102" s="47">
        <v>1328.3355681800001</v>
      </c>
      <c r="W102" s="47">
        <v>1116.8657780700003</v>
      </c>
      <c r="X102" s="47">
        <v>211.46979011000002</v>
      </c>
      <c r="Y102" s="47">
        <v>2492.7373425000001</v>
      </c>
      <c r="Z102" s="47">
        <v>454.40477909000009</v>
      </c>
      <c r="AA102" s="47">
        <v>445.65948147000006</v>
      </c>
      <c r="AB102" s="47">
        <v>8.7452976199999988</v>
      </c>
      <c r="AC102" s="47">
        <v>2038.3325634100001</v>
      </c>
      <c r="AD102" s="47">
        <v>1618.4822367500001</v>
      </c>
      <c r="AE102" s="47">
        <v>419.85032666000001</v>
      </c>
    </row>
    <row r="103" spans="1:31" x14ac:dyDescent="0.25">
      <c r="A103" s="46">
        <v>12</v>
      </c>
      <c r="B103" s="47">
        <v>7448.6703850999993</v>
      </c>
      <c r="C103" s="47">
        <v>1517.2369543500004</v>
      </c>
      <c r="D103" s="47">
        <v>5931.4334307499994</v>
      </c>
      <c r="E103" s="47">
        <v>6481.7945768099999</v>
      </c>
      <c r="F103" s="47">
        <v>1483.7997685900002</v>
      </c>
      <c r="G103" s="47">
        <v>4997.994808219999</v>
      </c>
      <c r="H103" s="47">
        <v>966.87580829000001</v>
      </c>
      <c r="I103" s="47">
        <v>33.437185759999998</v>
      </c>
      <c r="J103" s="47">
        <v>933.43862252999998</v>
      </c>
      <c r="K103" s="47">
        <v>4967.6144122800006</v>
      </c>
      <c r="L103" s="47">
        <v>1061.4773695300003</v>
      </c>
      <c r="M103" s="47">
        <v>1036.6847789300002</v>
      </c>
      <c r="N103" s="47">
        <v>24.7925906</v>
      </c>
      <c r="O103" s="47">
        <v>3906.1370427500001</v>
      </c>
      <c r="P103" s="47">
        <v>3396.8780316100001</v>
      </c>
      <c r="Q103" s="47">
        <v>509.25901113999993</v>
      </c>
      <c r="R103" s="47">
        <v>1737.1789279700001</v>
      </c>
      <c r="S103" s="47">
        <v>593.12725676000014</v>
      </c>
      <c r="T103" s="47">
        <v>579.65820566000014</v>
      </c>
      <c r="U103" s="47">
        <v>13.4690511</v>
      </c>
      <c r="V103" s="47">
        <v>1144.0516712099998</v>
      </c>
      <c r="W103" s="47">
        <v>925.97169045999999</v>
      </c>
      <c r="X103" s="47">
        <v>218.07998074999998</v>
      </c>
      <c r="Y103" s="47">
        <v>2481.0559728199996</v>
      </c>
      <c r="Z103" s="47">
        <v>455.75958481999999</v>
      </c>
      <c r="AA103" s="47">
        <v>447.11498965999994</v>
      </c>
      <c r="AB103" s="47">
        <v>8.6445951599999997</v>
      </c>
      <c r="AC103" s="47">
        <v>2025.2963879999998</v>
      </c>
      <c r="AD103" s="47">
        <v>1601.1167766099998</v>
      </c>
      <c r="AE103" s="47">
        <v>424.17961138999999</v>
      </c>
    </row>
    <row r="104" spans="1:31" x14ac:dyDescent="0.25">
      <c r="A104" s="46">
        <v>2017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pans="1:31" x14ac:dyDescent="0.25">
      <c r="A105" s="46">
        <v>1</v>
      </c>
      <c r="B105" s="47">
        <v>7747.2138473399991</v>
      </c>
      <c r="C105" s="47">
        <v>1452.69394992</v>
      </c>
      <c r="D105" s="47">
        <v>6294.5198974199993</v>
      </c>
      <c r="E105" s="47">
        <v>6753.8906869799994</v>
      </c>
      <c r="F105" s="47">
        <v>1420.1879446400001</v>
      </c>
      <c r="G105" s="47">
        <v>5333.7027423399995</v>
      </c>
      <c r="H105" s="47">
        <v>993.32316035999997</v>
      </c>
      <c r="I105" s="47">
        <v>32.506005280000004</v>
      </c>
      <c r="J105" s="47">
        <v>960.81715508000002</v>
      </c>
      <c r="K105" s="47">
        <v>5157.3086473799995</v>
      </c>
      <c r="L105" s="47">
        <v>1000.66411306</v>
      </c>
      <c r="M105" s="47">
        <v>976.17507050999995</v>
      </c>
      <c r="N105" s="47">
        <v>24.489042550000004</v>
      </c>
      <c r="O105" s="47">
        <v>4156.6445343199994</v>
      </c>
      <c r="P105" s="47">
        <v>3620.9460052899999</v>
      </c>
      <c r="Q105" s="47">
        <v>535.69852903000003</v>
      </c>
      <c r="R105" s="47">
        <v>1674.8844165500002</v>
      </c>
      <c r="S105" s="47">
        <v>511.30370879999998</v>
      </c>
      <c r="T105" s="47">
        <v>499.06653041999999</v>
      </c>
      <c r="U105" s="47">
        <v>12.237178380000003</v>
      </c>
      <c r="V105" s="47">
        <v>1163.5807077500001</v>
      </c>
      <c r="W105" s="47">
        <v>926.81243798000003</v>
      </c>
      <c r="X105" s="47">
        <v>236.76826976999999</v>
      </c>
      <c r="Y105" s="47">
        <v>2589.9051999600006</v>
      </c>
      <c r="Z105" s="47">
        <v>452.02983686000005</v>
      </c>
      <c r="AA105" s="47">
        <v>444.01287413000006</v>
      </c>
      <c r="AB105" s="47">
        <v>8.0169627299999995</v>
      </c>
      <c r="AC105" s="47">
        <v>2137.8753630999995</v>
      </c>
      <c r="AD105" s="47">
        <v>1712.7567370499999</v>
      </c>
      <c r="AE105" s="47">
        <v>425.11862604999999</v>
      </c>
    </row>
    <row r="106" spans="1:31" x14ac:dyDescent="0.25">
      <c r="A106" s="46">
        <v>2</v>
      </c>
      <c r="B106" s="47">
        <v>7101.7795807599996</v>
      </c>
      <c r="C106" s="47">
        <v>1463.72423779</v>
      </c>
      <c r="D106" s="47">
        <v>5638.0553429699994</v>
      </c>
      <c r="E106" s="47">
        <v>6205.0481601699994</v>
      </c>
      <c r="F106" s="47">
        <v>1431.2831334499999</v>
      </c>
      <c r="G106" s="47">
        <v>4773.7650267199997</v>
      </c>
      <c r="H106" s="47">
        <v>896.73142058999997</v>
      </c>
      <c r="I106" s="47">
        <v>32.441104340000003</v>
      </c>
      <c r="J106" s="47">
        <v>864.29031624999993</v>
      </c>
      <c r="K106" s="47">
        <v>4709.0541522799995</v>
      </c>
      <c r="L106" s="47">
        <v>1008.8547734</v>
      </c>
      <c r="M106" s="47">
        <v>986.05256842999995</v>
      </c>
      <c r="N106" s="47">
        <v>22.802204970000002</v>
      </c>
      <c r="O106" s="47">
        <v>3700.19937888</v>
      </c>
      <c r="P106" s="47">
        <v>3204.6507970900002</v>
      </c>
      <c r="Q106" s="47">
        <v>495.54858178999996</v>
      </c>
      <c r="R106" s="47">
        <v>1555.77900746</v>
      </c>
      <c r="S106" s="47">
        <v>510.01916795</v>
      </c>
      <c r="T106" s="47">
        <v>499.84428459999998</v>
      </c>
      <c r="U106" s="47">
        <v>10.17488335</v>
      </c>
      <c r="V106" s="47">
        <v>1045.7598395099999</v>
      </c>
      <c r="W106" s="47">
        <v>826.15726330999996</v>
      </c>
      <c r="X106" s="47">
        <v>219.60257619999999</v>
      </c>
      <c r="Y106" s="47">
        <v>2392.7254284799997</v>
      </c>
      <c r="Z106" s="47">
        <v>454.86946439000002</v>
      </c>
      <c r="AA106" s="47">
        <v>445.23056502000003</v>
      </c>
      <c r="AB106" s="47">
        <v>9.638899369999999</v>
      </c>
      <c r="AC106" s="47">
        <v>1937.8559640899998</v>
      </c>
      <c r="AD106" s="47">
        <v>1569.11422963</v>
      </c>
      <c r="AE106" s="47">
        <v>368.74173445999998</v>
      </c>
    </row>
    <row r="107" spans="1:31" x14ac:dyDescent="0.25">
      <c r="A107" s="46">
        <v>3</v>
      </c>
      <c r="B107" s="47">
        <v>6911.4482994199998</v>
      </c>
      <c r="C107" s="47">
        <v>1480.4727689199999</v>
      </c>
      <c r="D107" s="47">
        <v>5430.9755305000008</v>
      </c>
      <c r="E107" s="47">
        <v>6033.8340495500006</v>
      </c>
      <c r="F107" s="47">
        <v>1446.9942711000001</v>
      </c>
      <c r="G107" s="47">
        <v>4586.8397784500003</v>
      </c>
      <c r="H107" s="47">
        <v>877.61424987000009</v>
      </c>
      <c r="I107" s="47">
        <v>33.478497820000001</v>
      </c>
      <c r="J107" s="47">
        <v>844.13575205000006</v>
      </c>
      <c r="K107" s="47">
        <v>4598.95956716</v>
      </c>
      <c r="L107" s="47">
        <v>1019.97453338</v>
      </c>
      <c r="M107" s="47">
        <v>996.40465117000008</v>
      </c>
      <c r="N107" s="47">
        <v>23.569882209999999</v>
      </c>
      <c r="O107" s="47">
        <v>3578.9850337799999</v>
      </c>
      <c r="P107" s="47">
        <v>3090.4950881199993</v>
      </c>
      <c r="Q107" s="47">
        <v>488.48994566000005</v>
      </c>
      <c r="R107" s="47">
        <v>1486.5612453200001</v>
      </c>
      <c r="S107" s="47">
        <v>507.79294545999994</v>
      </c>
      <c r="T107" s="47">
        <v>496.46003026</v>
      </c>
      <c r="U107" s="47">
        <v>11.332915199999999</v>
      </c>
      <c r="V107" s="47">
        <v>978.76829986000018</v>
      </c>
      <c r="W107" s="47">
        <v>761.94903144000011</v>
      </c>
      <c r="X107" s="47">
        <v>216.81926842000001</v>
      </c>
      <c r="Y107" s="47">
        <v>2312.4887322599998</v>
      </c>
      <c r="Z107" s="47">
        <v>460.49823553999994</v>
      </c>
      <c r="AA107" s="47">
        <v>450.58961992999997</v>
      </c>
      <c r="AB107" s="47">
        <v>9.90861561</v>
      </c>
      <c r="AC107" s="47">
        <v>1851.9904967200002</v>
      </c>
      <c r="AD107" s="47">
        <v>1496.34469033</v>
      </c>
      <c r="AE107" s="47">
        <v>355.64580639000002</v>
      </c>
    </row>
    <row r="108" spans="1:31" x14ac:dyDescent="0.25">
      <c r="A108" s="46">
        <v>4</v>
      </c>
      <c r="B108" s="47">
        <v>6873.1633715100006</v>
      </c>
      <c r="C108" s="47">
        <v>1608.1923604899998</v>
      </c>
      <c r="D108" s="47">
        <v>5264.9710110200012</v>
      </c>
      <c r="E108" s="47">
        <v>6006.2714098500001</v>
      </c>
      <c r="F108" s="47">
        <v>1572.73132852</v>
      </c>
      <c r="G108" s="47">
        <v>4433.5400813300002</v>
      </c>
      <c r="H108" s="47">
        <v>866.89196166000011</v>
      </c>
      <c r="I108" s="47">
        <v>35.461031970000001</v>
      </c>
      <c r="J108" s="47">
        <v>831.43092969000008</v>
      </c>
      <c r="K108" s="47">
        <v>4637.14995421</v>
      </c>
      <c r="L108" s="47">
        <v>1128.9168918800001</v>
      </c>
      <c r="M108" s="47">
        <v>1103.4617057600001</v>
      </c>
      <c r="N108" s="47">
        <v>25.45518612</v>
      </c>
      <c r="O108" s="47">
        <v>3508.2330623300004</v>
      </c>
      <c r="P108" s="47">
        <v>3016.9175732100002</v>
      </c>
      <c r="Q108" s="47">
        <v>491.31548912000005</v>
      </c>
      <c r="R108" s="47">
        <v>1572.25408954</v>
      </c>
      <c r="S108" s="47">
        <v>594.38608856999986</v>
      </c>
      <c r="T108" s="47">
        <v>581.8769082099999</v>
      </c>
      <c r="U108" s="47">
        <v>12.50918036</v>
      </c>
      <c r="V108" s="47">
        <v>977.86800097000014</v>
      </c>
      <c r="W108" s="47">
        <v>760.65189371000008</v>
      </c>
      <c r="X108" s="47">
        <v>217.21610726000003</v>
      </c>
      <c r="Y108" s="47">
        <v>2236.0134172999997</v>
      </c>
      <c r="Z108" s="47">
        <v>479.27546860999996</v>
      </c>
      <c r="AA108" s="47">
        <v>469.26962275999995</v>
      </c>
      <c r="AB108" s="47">
        <v>10.005845849999998</v>
      </c>
      <c r="AC108" s="47">
        <v>1756.7379486899997</v>
      </c>
      <c r="AD108" s="47">
        <v>1416.6225081199998</v>
      </c>
      <c r="AE108" s="47">
        <v>340.11544056999998</v>
      </c>
    </row>
    <row r="109" spans="1:31" x14ac:dyDescent="0.25">
      <c r="A109" s="46">
        <v>5</v>
      </c>
      <c r="B109" s="47">
        <v>6846.7235042599996</v>
      </c>
      <c r="C109" s="47">
        <v>1744.77150839</v>
      </c>
      <c r="D109" s="47">
        <v>5101.9519958699993</v>
      </c>
      <c r="E109" s="47">
        <v>6017.8606406300005</v>
      </c>
      <c r="F109" s="47">
        <v>1698.5322011299997</v>
      </c>
      <c r="G109" s="47">
        <v>4319.3284395000001</v>
      </c>
      <c r="H109" s="47">
        <v>828.86286362999999</v>
      </c>
      <c r="I109" s="47">
        <v>46.239307260000004</v>
      </c>
      <c r="J109" s="47">
        <v>782.62355636999996</v>
      </c>
      <c r="K109" s="47">
        <v>4650.3283388400005</v>
      </c>
      <c r="L109" s="47">
        <v>1253.8706366500001</v>
      </c>
      <c r="M109" s="47">
        <v>1225.0172643899998</v>
      </c>
      <c r="N109" s="47">
        <v>28.85337226</v>
      </c>
      <c r="O109" s="47">
        <v>3396.45770219</v>
      </c>
      <c r="P109" s="47">
        <v>2941.4880281000001</v>
      </c>
      <c r="Q109" s="47">
        <v>454.96967409000001</v>
      </c>
      <c r="R109" s="47">
        <v>1643.35169776</v>
      </c>
      <c r="S109" s="47">
        <v>691.21623787999988</v>
      </c>
      <c r="T109" s="47">
        <v>679.92399665999994</v>
      </c>
      <c r="U109" s="47">
        <v>11.292241220000001</v>
      </c>
      <c r="V109" s="47">
        <v>952.1354598800001</v>
      </c>
      <c r="W109" s="47">
        <v>759.01058208000006</v>
      </c>
      <c r="X109" s="47">
        <v>193.12487780000001</v>
      </c>
      <c r="Y109" s="47">
        <v>2196.39516542</v>
      </c>
      <c r="Z109" s="47">
        <v>490.90087173999996</v>
      </c>
      <c r="AA109" s="47">
        <v>473.51493674</v>
      </c>
      <c r="AB109" s="47">
        <v>17.385935</v>
      </c>
      <c r="AC109" s="47">
        <v>1705.4942936800001</v>
      </c>
      <c r="AD109" s="47">
        <v>1377.8404114</v>
      </c>
      <c r="AE109" s="47">
        <v>327.65388227999995</v>
      </c>
    </row>
    <row r="110" spans="1:31" x14ac:dyDescent="0.25">
      <c r="A110" s="46">
        <v>6</v>
      </c>
      <c r="B110" s="47">
        <v>6907.1098250700015</v>
      </c>
      <c r="C110" s="47">
        <v>1838.4266236000001</v>
      </c>
      <c r="D110" s="47">
        <v>5068.6832014700003</v>
      </c>
      <c r="E110" s="47">
        <v>6093.1433046100001</v>
      </c>
      <c r="F110" s="47">
        <v>1789.3588692499998</v>
      </c>
      <c r="G110" s="47">
        <v>4303.7844353600003</v>
      </c>
      <c r="H110" s="47">
        <v>813.96652046000008</v>
      </c>
      <c r="I110" s="47">
        <v>49.067754350000001</v>
      </c>
      <c r="J110" s="47">
        <v>764.89876611</v>
      </c>
      <c r="K110" s="47">
        <v>4705.23386897</v>
      </c>
      <c r="L110" s="47">
        <v>1341.4902313499999</v>
      </c>
      <c r="M110" s="47">
        <v>1312.2559013299999</v>
      </c>
      <c r="N110" s="47">
        <v>29.234330020000002</v>
      </c>
      <c r="O110" s="47">
        <v>3363.7436376200003</v>
      </c>
      <c r="P110" s="47">
        <v>2924.54219534</v>
      </c>
      <c r="Q110" s="47">
        <v>439.20144227999998</v>
      </c>
      <c r="R110" s="47">
        <v>1733.13516983</v>
      </c>
      <c r="S110" s="47">
        <v>734.24331022999991</v>
      </c>
      <c r="T110" s="47">
        <v>721.79423368999994</v>
      </c>
      <c r="U110" s="47">
        <v>12.44907654</v>
      </c>
      <c r="V110" s="47">
        <v>998.89185960000009</v>
      </c>
      <c r="W110" s="47">
        <v>815.96829234000006</v>
      </c>
      <c r="X110" s="47">
        <v>182.92356725999997</v>
      </c>
      <c r="Y110" s="47">
        <v>2201.8759561000002</v>
      </c>
      <c r="Z110" s="47">
        <v>496.93639224999998</v>
      </c>
      <c r="AA110" s="47">
        <v>477.10296791999997</v>
      </c>
      <c r="AB110" s="47">
        <v>19.83342433</v>
      </c>
      <c r="AC110" s="47">
        <v>1704.93956385</v>
      </c>
      <c r="AD110" s="47">
        <v>1379.2422400200001</v>
      </c>
      <c r="AE110" s="47">
        <v>325.69732382999996</v>
      </c>
    </row>
    <row r="111" spans="1:31" x14ac:dyDescent="0.25">
      <c r="A111" s="46">
        <v>7</v>
      </c>
      <c r="B111" s="47">
        <v>6860.7177209399988</v>
      </c>
      <c r="C111" s="47">
        <v>1822.0402112700001</v>
      </c>
      <c r="D111" s="47">
        <v>5038.6775096699985</v>
      </c>
      <c r="E111" s="47">
        <v>6054.1088052200002</v>
      </c>
      <c r="F111" s="47">
        <v>1770.3942132900002</v>
      </c>
      <c r="G111" s="47">
        <v>4283.7145919299992</v>
      </c>
      <c r="H111" s="47">
        <v>806.60891571999991</v>
      </c>
      <c r="I111" s="47">
        <v>51.645997980000004</v>
      </c>
      <c r="J111" s="47">
        <v>754.96291773999997</v>
      </c>
      <c r="K111" s="47">
        <v>4669.2146708500004</v>
      </c>
      <c r="L111" s="47">
        <v>1301.41174499</v>
      </c>
      <c r="M111" s="47">
        <v>1270.18626692</v>
      </c>
      <c r="N111" s="47">
        <v>31.225478070000001</v>
      </c>
      <c r="O111" s="47">
        <v>3367.80292586</v>
      </c>
      <c r="P111" s="47">
        <v>2930.9304453700001</v>
      </c>
      <c r="Q111" s="47">
        <v>436.87248048999999</v>
      </c>
      <c r="R111" s="47">
        <v>1648.6893226899999</v>
      </c>
      <c r="S111" s="47">
        <v>638.9342709199999</v>
      </c>
      <c r="T111" s="47">
        <v>626.14714468999989</v>
      </c>
      <c r="U111" s="47">
        <v>12.78712623</v>
      </c>
      <c r="V111" s="47">
        <v>1009.7550517699999</v>
      </c>
      <c r="W111" s="47">
        <v>831.21941169999991</v>
      </c>
      <c r="X111" s="47">
        <v>178.53564007</v>
      </c>
      <c r="Y111" s="47">
        <v>2191.5030500899998</v>
      </c>
      <c r="Z111" s="47">
        <v>520.62846628000011</v>
      </c>
      <c r="AA111" s="47">
        <v>500.20794637000006</v>
      </c>
      <c r="AB111" s="47">
        <v>20.420519909999999</v>
      </c>
      <c r="AC111" s="47">
        <v>1670.8745838099996</v>
      </c>
      <c r="AD111" s="47">
        <v>1352.7841465599997</v>
      </c>
      <c r="AE111" s="47">
        <v>318.09043724999998</v>
      </c>
    </row>
    <row r="112" spans="1:31" x14ac:dyDescent="0.25">
      <c r="A112" s="46">
        <v>8</v>
      </c>
      <c r="B112" s="47">
        <v>6895.4724854100004</v>
      </c>
      <c r="C112" s="47">
        <v>1918.3876794400001</v>
      </c>
      <c r="D112" s="47">
        <v>4977.0848059700002</v>
      </c>
      <c r="E112" s="47">
        <v>6096.6528371899994</v>
      </c>
      <c r="F112" s="47">
        <v>1863.5428979500002</v>
      </c>
      <c r="G112" s="47">
        <v>4233.1099392399992</v>
      </c>
      <c r="H112" s="47">
        <v>798.81964821999998</v>
      </c>
      <c r="I112" s="47">
        <v>54.844781490000003</v>
      </c>
      <c r="J112" s="47">
        <v>743.97486673000003</v>
      </c>
      <c r="K112" s="47">
        <v>4733.3702515000004</v>
      </c>
      <c r="L112" s="47">
        <v>1383.4952701800003</v>
      </c>
      <c r="M112" s="47">
        <v>1349.2550590300002</v>
      </c>
      <c r="N112" s="47">
        <v>34.24021115</v>
      </c>
      <c r="O112" s="47">
        <v>3349.8749813199997</v>
      </c>
      <c r="P112" s="47">
        <v>2900.1196946299997</v>
      </c>
      <c r="Q112" s="47">
        <v>449.75528669000005</v>
      </c>
      <c r="R112" s="47">
        <v>1715.8992923200001</v>
      </c>
      <c r="S112" s="47">
        <v>684.21014093999997</v>
      </c>
      <c r="T112" s="47">
        <v>669.92811483000003</v>
      </c>
      <c r="U112" s="47">
        <v>14.28202611</v>
      </c>
      <c r="V112" s="47">
        <v>1031.6891513800001</v>
      </c>
      <c r="W112" s="47">
        <v>862.80258056000014</v>
      </c>
      <c r="X112" s="47">
        <v>168.88657082</v>
      </c>
      <c r="Y112" s="47">
        <v>2162.10223391</v>
      </c>
      <c r="Z112" s="47">
        <v>534.89240926000002</v>
      </c>
      <c r="AA112" s="47">
        <v>514.28783892000001</v>
      </c>
      <c r="AB112" s="47">
        <v>20.604570339999999</v>
      </c>
      <c r="AC112" s="47">
        <v>1627.2098246499997</v>
      </c>
      <c r="AD112" s="47">
        <v>1332.99024461</v>
      </c>
      <c r="AE112" s="47">
        <v>294.21958004000004</v>
      </c>
    </row>
    <row r="113" spans="1:31" x14ac:dyDescent="0.25">
      <c r="A113" s="46">
        <v>9</v>
      </c>
      <c r="B113" s="47">
        <v>7022.1769642000008</v>
      </c>
      <c r="C113" s="47">
        <v>1981.7773606900003</v>
      </c>
      <c r="D113" s="47">
        <v>5040.3996035100008</v>
      </c>
      <c r="E113" s="47">
        <v>6239.0849786300005</v>
      </c>
      <c r="F113" s="47">
        <v>1926.5075668500003</v>
      </c>
      <c r="G113" s="47">
        <v>4312.5774117800011</v>
      </c>
      <c r="H113" s="47">
        <v>783.09198557000002</v>
      </c>
      <c r="I113" s="47">
        <v>55.269793839999998</v>
      </c>
      <c r="J113" s="47">
        <v>727.82219172999999</v>
      </c>
      <c r="K113" s="47">
        <v>4883.3877578200008</v>
      </c>
      <c r="L113" s="47">
        <v>1431.9714366400001</v>
      </c>
      <c r="M113" s="47">
        <v>1397.8468438000002</v>
      </c>
      <c r="N113" s="47">
        <v>34.124592839999998</v>
      </c>
      <c r="O113" s="47">
        <v>3451.4163211800005</v>
      </c>
      <c r="P113" s="47">
        <v>3010.7522470600006</v>
      </c>
      <c r="Q113" s="47">
        <v>440.66407412000001</v>
      </c>
      <c r="R113" s="47">
        <v>1858.0048523999997</v>
      </c>
      <c r="S113" s="47">
        <v>685.5311386699999</v>
      </c>
      <c r="T113" s="47">
        <v>672.59218239999996</v>
      </c>
      <c r="U113" s="47">
        <v>12.93895627</v>
      </c>
      <c r="V113" s="47">
        <v>1172.4737137299999</v>
      </c>
      <c r="W113" s="47">
        <v>1011.82683718</v>
      </c>
      <c r="X113" s="47">
        <v>160.64687655</v>
      </c>
      <c r="Y113" s="47">
        <v>2138.7892063800005</v>
      </c>
      <c r="Z113" s="47">
        <v>549.80592405000004</v>
      </c>
      <c r="AA113" s="47">
        <v>528.66072305</v>
      </c>
      <c r="AB113" s="47">
        <v>21.145201</v>
      </c>
      <c r="AC113" s="47">
        <v>1588.9832823300003</v>
      </c>
      <c r="AD113" s="47">
        <v>1301.8251647200002</v>
      </c>
      <c r="AE113" s="47">
        <v>287.15811761000003</v>
      </c>
    </row>
    <row r="114" spans="1:31" x14ac:dyDescent="0.25">
      <c r="A114" s="46">
        <v>10</v>
      </c>
      <c r="B114" s="47">
        <v>7280.1157314900011</v>
      </c>
      <c r="C114" s="47">
        <v>2189.5560085300003</v>
      </c>
      <c r="D114" s="47">
        <v>5090.5597229600007</v>
      </c>
      <c r="E114" s="47">
        <v>6513.5456944600019</v>
      </c>
      <c r="F114" s="47">
        <v>2134.6301832300005</v>
      </c>
      <c r="G114" s="47">
        <v>4378.9155112300014</v>
      </c>
      <c r="H114" s="47">
        <v>766.57003703000009</v>
      </c>
      <c r="I114" s="47">
        <v>54.9258253</v>
      </c>
      <c r="J114" s="47">
        <v>711.64421173000005</v>
      </c>
      <c r="K114" s="47">
        <v>5131.3671718300011</v>
      </c>
      <c r="L114" s="47">
        <v>1620.8822610200002</v>
      </c>
      <c r="M114" s="47">
        <v>1587.3242971800003</v>
      </c>
      <c r="N114" s="47">
        <v>33.557963839999999</v>
      </c>
      <c r="O114" s="47">
        <v>3510.4849108100007</v>
      </c>
      <c r="P114" s="47">
        <v>3072.4716386100008</v>
      </c>
      <c r="Q114" s="47">
        <v>438.01327220000002</v>
      </c>
      <c r="R114" s="47">
        <v>2019.8910460700001</v>
      </c>
      <c r="S114" s="47">
        <v>730.23960569000008</v>
      </c>
      <c r="T114" s="47">
        <v>717.13511556000003</v>
      </c>
      <c r="U114" s="47">
        <v>13.104490130000002</v>
      </c>
      <c r="V114" s="47">
        <v>1289.6514403799999</v>
      </c>
      <c r="W114" s="47">
        <v>1134.3309391800001</v>
      </c>
      <c r="X114" s="47">
        <v>155.32050120000002</v>
      </c>
      <c r="Y114" s="47">
        <v>2148.7485596600004</v>
      </c>
      <c r="Z114" s="47">
        <v>568.67374751</v>
      </c>
      <c r="AA114" s="47">
        <v>547.30588605000003</v>
      </c>
      <c r="AB114" s="47">
        <v>21.36786146</v>
      </c>
      <c r="AC114" s="47">
        <v>1580.0748121500001</v>
      </c>
      <c r="AD114" s="47">
        <v>1306.4438726200001</v>
      </c>
      <c r="AE114" s="47">
        <v>273.63093953000003</v>
      </c>
    </row>
    <row r="115" spans="1:31" x14ac:dyDescent="0.25">
      <c r="A115" s="46">
        <v>11</v>
      </c>
      <c r="B115" s="47">
        <v>7370.6137107699997</v>
      </c>
      <c r="C115" s="47">
        <v>2285.4785869899997</v>
      </c>
      <c r="D115" s="47">
        <v>5085.13512378</v>
      </c>
      <c r="E115" s="47">
        <v>6608.0878869699991</v>
      </c>
      <c r="F115" s="47">
        <v>2226.5753235699999</v>
      </c>
      <c r="G115" s="47">
        <v>4381.5125633999996</v>
      </c>
      <c r="H115" s="47">
        <v>762.52582380000001</v>
      </c>
      <c r="I115" s="47">
        <v>58.903263420000002</v>
      </c>
      <c r="J115" s="47">
        <v>703.6225603800001</v>
      </c>
      <c r="K115" s="47">
        <v>5271.1649083900002</v>
      </c>
      <c r="L115" s="47">
        <v>1696.05278918</v>
      </c>
      <c r="M115" s="47">
        <v>1661.08392353</v>
      </c>
      <c r="N115" s="47">
        <v>34.968865649999998</v>
      </c>
      <c r="O115" s="47">
        <v>3575.1121192099999</v>
      </c>
      <c r="P115" s="47">
        <v>3127.4061164899999</v>
      </c>
      <c r="Q115" s="47">
        <v>447.70600272000001</v>
      </c>
      <c r="R115" s="47">
        <v>2208.9247353199999</v>
      </c>
      <c r="S115" s="47">
        <v>719.73873243000014</v>
      </c>
      <c r="T115" s="47">
        <v>705.85328219000007</v>
      </c>
      <c r="U115" s="47">
        <v>13.885450239999999</v>
      </c>
      <c r="V115" s="47">
        <v>1489.1860028899998</v>
      </c>
      <c r="W115" s="47">
        <v>1319.9254439699998</v>
      </c>
      <c r="X115" s="47">
        <v>169.26055891999999</v>
      </c>
      <c r="Y115" s="47">
        <v>2099.4488023800004</v>
      </c>
      <c r="Z115" s="47">
        <v>589.42579780999995</v>
      </c>
      <c r="AA115" s="47">
        <v>565.49140003999992</v>
      </c>
      <c r="AB115" s="47">
        <v>23.93439777</v>
      </c>
      <c r="AC115" s="47">
        <v>1510.02300457</v>
      </c>
      <c r="AD115" s="47">
        <v>1254.1064469100002</v>
      </c>
      <c r="AE115" s="47">
        <v>255.91655766000002</v>
      </c>
    </row>
    <row r="116" spans="1:31" x14ac:dyDescent="0.25">
      <c r="A116" s="46">
        <v>12</v>
      </c>
      <c r="B116" s="47">
        <v>7561.1649168700005</v>
      </c>
      <c r="C116" s="47">
        <v>2532.8996759900006</v>
      </c>
      <c r="D116" s="47">
        <v>5028.2652408800004</v>
      </c>
      <c r="E116" s="47">
        <v>6816.1689644099997</v>
      </c>
      <c r="F116" s="47">
        <v>2470.9792299200003</v>
      </c>
      <c r="G116" s="47">
        <v>4345.1897344899999</v>
      </c>
      <c r="H116" s="47">
        <v>744.9959524599999</v>
      </c>
      <c r="I116" s="47">
        <v>61.920446069999997</v>
      </c>
      <c r="J116" s="47">
        <v>683.07550638999999</v>
      </c>
      <c r="K116" s="47">
        <v>5531.6934448000011</v>
      </c>
      <c r="L116" s="47">
        <v>1927.9416608600002</v>
      </c>
      <c r="M116" s="47">
        <v>1891.0497697700002</v>
      </c>
      <c r="N116" s="47">
        <v>36.891891090000001</v>
      </c>
      <c r="O116" s="47">
        <v>3603.7517839400007</v>
      </c>
      <c r="P116" s="47">
        <v>3168.4605873</v>
      </c>
      <c r="Q116" s="47">
        <v>435.29119663999995</v>
      </c>
      <c r="R116" s="47">
        <v>2360.0227070700003</v>
      </c>
      <c r="S116" s="47">
        <v>833.84853344999999</v>
      </c>
      <c r="T116" s="47">
        <v>819.24011239000004</v>
      </c>
      <c r="U116" s="47">
        <v>14.60842106</v>
      </c>
      <c r="V116" s="47">
        <v>1526.1741736200001</v>
      </c>
      <c r="W116" s="47">
        <v>1365.0884557700003</v>
      </c>
      <c r="X116" s="47">
        <v>161.08571784999998</v>
      </c>
      <c r="Y116" s="47">
        <v>2029.4714720700001</v>
      </c>
      <c r="Z116" s="47">
        <v>604.95801513000004</v>
      </c>
      <c r="AA116" s="47">
        <v>579.92946015000007</v>
      </c>
      <c r="AB116" s="47">
        <v>25.028554979999999</v>
      </c>
      <c r="AC116" s="47">
        <v>1424.5134569400002</v>
      </c>
      <c r="AD116" s="47">
        <v>1176.7291471900003</v>
      </c>
      <c r="AE116" s="47">
        <v>247.78430975000001</v>
      </c>
    </row>
    <row r="117" spans="1:31" x14ac:dyDescent="0.25">
      <c r="A117" s="46">
        <v>2018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</row>
    <row r="118" spans="1:31" x14ac:dyDescent="0.25">
      <c r="A118" s="46">
        <v>1</v>
      </c>
      <c r="B118" s="47">
        <v>7497.0399853000008</v>
      </c>
      <c r="C118" s="47">
        <v>2529.6472036099999</v>
      </c>
      <c r="D118" s="47">
        <v>4967.3927816900004</v>
      </c>
      <c r="E118" s="47">
        <v>6747.3187275700002</v>
      </c>
      <c r="F118" s="47">
        <v>2462.2246009299997</v>
      </c>
      <c r="G118" s="47">
        <v>4285.0941266400005</v>
      </c>
      <c r="H118" s="47">
        <v>749.72125772999993</v>
      </c>
      <c r="I118" s="47">
        <v>67.422602680000011</v>
      </c>
      <c r="J118" s="47">
        <v>682.29865504999998</v>
      </c>
      <c r="K118" s="47">
        <v>5486.4540007800006</v>
      </c>
      <c r="L118" s="47">
        <v>1904.2743460899999</v>
      </c>
      <c r="M118" s="47">
        <v>1863.4737974299999</v>
      </c>
      <c r="N118" s="47">
        <v>40.800548659999997</v>
      </c>
      <c r="O118" s="47">
        <v>3582.17965469</v>
      </c>
      <c r="P118" s="47">
        <v>3145.26460507</v>
      </c>
      <c r="Q118" s="47">
        <v>436.91504961999999</v>
      </c>
      <c r="R118" s="47">
        <v>2255.6485757400001</v>
      </c>
      <c r="S118" s="47">
        <v>741.69174687999998</v>
      </c>
      <c r="T118" s="47">
        <v>726.48402321999993</v>
      </c>
      <c r="U118" s="47">
        <v>15.207723659999999</v>
      </c>
      <c r="V118" s="47">
        <v>1513.9568288600001</v>
      </c>
      <c r="W118" s="47">
        <v>1351.4334216499999</v>
      </c>
      <c r="X118" s="47">
        <v>162.52340721000002</v>
      </c>
      <c r="Y118" s="47">
        <v>2010.58598452</v>
      </c>
      <c r="Z118" s="47">
        <v>625.37285751999991</v>
      </c>
      <c r="AA118" s="47">
        <v>598.75080349999996</v>
      </c>
      <c r="AB118" s="47">
        <v>26.62205402</v>
      </c>
      <c r="AC118" s="47">
        <v>1385.213127</v>
      </c>
      <c r="AD118" s="47">
        <v>1139.82952157</v>
      </c>
      <c r="AE118" s="47">
        <v>245.38360543000002</v>
      </c>
    </row>
    <row r="119" spans="1:31" x14ac:dyDescent="0.25">
      <c r="A119" s="46">
        <v>2</v>
      </c>
      <c r="B119" s="47">
        <v>7750.3027705799996</v>
      </c>
      <c r="C119" s="47">
        <v>2935.1854748699998</v>
      </c>
      <c r="D119" s="47">
        <v>4815.1172957099989</v>
      </c>
      <c r="E119" s="47">
        <v>7014.2037231299992</v>
      </c>
      <c r="F119" s="47">
        <v>2863.91213814</v>
      </c>
      <c r="G119" s="47">
        <v>4150.2915849899991</v>
      </c>
      <c r="H119" s="47">
        <v>736.09904744999994</v>
      </c>
      <c r="I119" s="47">
        <v>71.273336729999997</v>
      </c>
      <c r="J119" s="47">
        <v>664.82571071999996</v>
      </c>
      <c r="K119" s="47">
        <v>5817.1273901699988</v>
      </c>
      <c r="L119" s="47">
        <v>2288.0093067699995</v>
      </c>
      <c r="M119" s="47">
        <v>2242.6476549199997</v>
      </c>
      <c r="N119" s="47">
        <v>45.361651850000001</v>
      </c>
      <c r="O119" s="47">
        <v>3529.1180833999993</v>
      </c>
      <c r="P119" s="47">
        <v>3103.3396229699993</v>
      </c>
      <c r="Q119" s="47">
        <v>425.77846043</v>
      </c>
      <c r="R119" s="47">
        <v>2472.1859276200003</v>
      </c>
      <c r="S119" s="47">
        <v>993.99246617000006</v>
      </c>
      <c r="T119" s="47">
        <v>976.46430667000004</v>
      </c>
      <c r="U119" s="47">
        <v>17.528159500000001</v>
      </c>
      <c r="V119" s="47">
        <v>1478.1934614500001</v>
      </c>
      <c r="W119" s="47">
        <v>1329.5898635999999</v>
      </c>
      <c r="X119" s="47">
        <v>148.60359785</v>
      </c>
      <c r="Y119" s="47">
        <v>1933.1753804099997</v>
      </c>
      <c r="Z119" s="47">
        <v>647.17616810000004</v>
      </c>
      <c r="AA119" s="47">
        <v>621.2644832200001</v>
      </c>
      <c r="AB119" s="47">
        <v>25.911684879999999</v>
      </c>
      <c r="AC119" s="47">
        <v>1285.9992123099998</v>
      </c>
      <c r="AD119" s="47">
        <v>1046.9519620199999</v>
      </c>
      <c r="AE119" s="47">
        <v>239.04725028999999</v>
      </c>
    </row>
    <row r="120" spans="1:31" x14ac:dyDescent="0.25">
      <c r="A120" s="46">
        <v>3</v>
      </c>
      <c r="B120" s="47">
        <v>7657.1926146200003</v>
      </c>
      <c r="C120" s="47">
        <v>2751.0534185800002</v>
      </c>
      <c r="D120" s="47">
        <v>4906.1391960399997</v>
      </c>
      <c r="E120" s="47">
        <v>6906.2533413499996</v>
      </c>
      <c r="F120" s="47">
        <v>2652.8160331600002</v>
      </c>
      <c r="G120" s="47">
        <v>4253.4373081899994</v>
      </c>
      <c r="H120" s="47">
        <v>750.93927327000006</v>
      </c>
      <c r="I120" s="47">
        <v>98.237385419999981</v>
      </c>
      <c r="J120" s="47">
        <v>652.70188785000005</v>
      </c>
      <c r="K120" s="47">
        <v>5651.9093129399998</v>
      </c>
      <c r="L120" s="47">
        <v>2084.19498303</v>
      </c>
      <c r="M120" s="47">
        <v>2013.53215045</v>
      </c>
      <c r="N120" s="47">
        <v>70.662832579999986</v>
      </c>
      <c r="O120" s="47">
        <v>3567.7143299099998</v>
      </c>
      <c r="P120" s="47">
        <v>3151.9051646200001</v>
      </c>
      <c r="Q120" s="47">
        <v>415.80916529000001</v>
      </c>
      <c r="R120" s="47">
        <v>2306.7785542799998</v>
      </c>
      <c r="S120" s="47">
        <v>777.43081287000007</v>
      </c>
      <c r="T120" s="47">
        <v>736.09329121999997</v>
      </c>
      <c r="U120" s="47">
        <v>41.337521649999992</v>
      </c>
      <c r="V120" s="47">
        <v>1529.3477414099998</v>
      </c>
      <c r="W120" s="47">
        <v>1391.2109921699998</v>
      </c>
      <c r="X120" s="47">
        <v>138.13674924000003</v>
      </c>
      <c r="Y120" s="47">
        <v>2005.28330168</v>
      </c>
      <c r="Z120" s="47">
        <v>666.85843555000008</v>
      </c>
      <c r="AA120" s="47">
        <v>639.28388271000006</v>
      </c>
      <c r="AB120" s="47">
        <v>27.574552839999999</v>
      </c>
      <c r="AC120" s="47">
        <v>1338.4248661300001</v>
      </c>
      <c r="AD120" s="47">
        <v>1101.5321435699998</v>
      </c>
      <c r="AE120" s="47">
        <v>236.89272256000001</v>
      </c>
    </row>
    <row r="121" spans="1:31" x14ac:dyDescent="0.25">
      <c r="A121" s="46">
        <v>4</v>
      </c>
      <c r="B121" s="47">
        <v>7881.3586957200005</v>
      </c>
      <c r="C121" s="47">
        <v>2887.83330518</v>
      </c>
      <c r="D121" s="47">
        <v>4993.5253905400004</v>
      </c>
      <c r="E121" s="47">
        <v>7155.1260668399991</v>
      </c>
      <c r="F121" s="47">
        <v>2813.9098562099998</v>
      </c>
      <c r="G121" s="47">
        <v>4341.2162106299993</v>
      </c>
      <c r="H121" s="47">
        <v>726.23262888000011</v>
      </c>
      <c r="I121" s="47">
        <v>73.923448969999995</v>
      </c>
      <c r="J121" s="47">
        <v>652.30917991000001</v>
      </c>
      <c r="K121" s="47">
        <v>5801.143322240001</v>
      </c>
      <c r="L121" s="47">
        <v>2205.6636959899997</v>
      </c>
      <c r="M121" s="47">
        <v>2161.3763665399997</v>
      </c>
      <c r="N121" s="47">
        <v>44.287329450000001</v>
      </c>
      <c r="O121" s="47">
        <v>3595.4796262500004</v>
      </c>
      <c r="P121" s="47">
        <v>3174.7776455000003</v>
      </c>
      <c r="Q121" s="47">
        <v>420.70198075000002</v>
      </c>
      <c r="R121" s="47">
        <v>2452.2098031</v>
      </c>
      <c r="S121" s="47">
        <v>885.43564898999989</v>
      </c>
      <c r="T121" s="47">
        <v>871.48363013999995</v>
      </c>
      <c r="U121" s="47">
        <v>13.95201885</v>
      </c>
      <c r="V121" s="47">
        <v>1566.7741541099999</v>
      </c>
      <c r="W121" s="47">
        <v>1413.54359791</v>
      </c>
      <c r="X121" s="47">
        <v>153.2305562</v>
      </c>
      <c r="Y121" s="47">
        <v>2080.2153734799999</v>
      </c>
      <c r="Z121" s="47">
        <v>682.16960919000007</v>
      </c>
      <c r="AA121" s="47">
        <v>652.53348967000011</v>
      </c>
      <c r="AB121" s="47">
        <v>29.636119519999998</v>
      </c>
      <c r="AC121" s="47">
        <v>1398.0457642900001</v>
      </c>
      <c r="AD121" s="47">
        <v>1166.4385651299999</v>
      </c>
      <c r="AE121" s="47">
        <v>231.60719916000002</v>
      </c>
    </row>
    <row r="122" spans="1:31" x14ac:dyDescent="0.25">
      <c r="A122" s="46">
        <v>5</v>
      </c>
      <c r="B122" s="47">
        <v>7867.4841927100006</v>
      </c>
      <c r="C122" s="47">
        <v>2919.1610511200001</v>
      </c>
      <c r="D122" s="47">
        <v>4948.3231415900009</v>
      </c>
      <c r="E122" s="47">
        <v>7131.9914783800004</v>
      </c>
      <c r="F122" s="47">
        <v>2841.2712078599998</v>
      </c>
      <c r="G122" s="47">
        <v>4290.7202705199998</v>
      </c>
      <c r="H122" s="47">
        <v>735.49271433000001</v>
      </c>
      <c r="I122" s="47">
        <v>77.889843259999992</v>
      </c>
      <c r="J122" s="47">
        <v>657.60287106999999</v>
      </c>
      <c r="K122" s="47">
        <v>5746.0538149900012</v>
      </c>
      <c r="L122" s="47">
        <v>2210.13287231</v>
      </c>
      <c r="M122" s="47">
        <v>2158.7737180700001</v>
      </c>
      <c r="N122" s="47">
        <v>51.359154239999995</v>
      </c>
      <c r="O122" s="47">
        <v>3535.9209426800007</v>
      </c>
      <c r="P122" s="47">
        <v>3109.3209601500007</v>
      </c>
      <c r="Q122" s="47">
        <v>426.59998253000003</v>
      </c>
      <c r="R122" s="47">
        <v>2301.4850805999999</v>
      </c>
      <c r="S122" s="47">
        <v>822.95172704000015</v>
      </c>
      <c r="T122" s="47">
        <v>803.1785452900001</v>
      </c>
      <c r="U122" s="47">
        <v>19.773181749999999</v>
      </c>
      <c r="V122" s="47">
        <v>1478.53335356</v>
      </c>
      <c r="W122" s="47">
        <v>1314.8033323699999</v>
      </c>
      <c r="X122" s="47">
        <v>163.73002119</v>
      </c>
      <c r="Y122" s="47">
        <v>2121.4303777200003</v>
      </c>
      <c r="Z122" s="47">
        <v>709.02817880999999</v>
      </c>
      <c r="AA122" s="47">
        <v>682.49748978999992</v>
      </c>
      <c r="AB122" s="47">
        <v>26.530689020000001</v>
      </c>
      <c r="AC122" s="47">
        <v>1412.4021989099999</v>
      </c>
      <c r="AD122" s="47">
        <v>1181.39931037</v>
      </c>
      <c r="AE122" s="47">
        <v>231.00288854000001</v>
      </c>
    </row>
    <row r="123" spans="1:31" x14ac:dyDescent="0.25">
      <c r="A123" s="46">
        <v>6</v>
      </c>
      <c r="B123" s="47">
        <v>8109.3167944799998</v>
      </c>
      <c r="C123" s="47">
        <v>3048.74734674</v>
      </c>
      <c r="D123" s="47">
        <v>5060.5694477399993</v>
      </c>
      <c r="E123" s="47">
        <v>7378.9881100100019</v>
      </c>
      <c r="F123" s="47">
        <v>2969.0324319400002</v>
      </c>
      <c r="G123" s="47">
        <v>4409.9556780700013</v>
      </c>
      <c r="H123" s="47">
        <v>730.3286844700001</v>
      </c>
      <c r="I123" s="47">
        <v>79.714914800000003</v>
      </c>
      <c r="J123" s="47">
        <v>650.61376967000001</v>
      </c>
      <c r="K123" s="47">
        <v>5533.6278241199998</v>
      </c>
      <c r="L123" s="47">
        <v>1978.5591570100003</v>
      </c>
      <c r="M123" s="47">
        <v>1936.6991054900002</v>
      </c>
      <c r="N123" s="47">
        <v>41.860051519999999</v>
      </c>
      <c r="O123" s="47">
        <v>3555.0686671099998</v>
      </c>
      <c r="P123" s="47">
        <v>3136.59241952</v>
      </c>
      <c r="Q123" s="47">
        <v>418.47624759000007</v>
      </c>
      <c r="R123" s="47">
        <v>2398.1602705</v>
      </c>
      <c r="S123" s="47">
        <v>917.95489522000003</v>
      </c>
      <c r="T123" s="47">
        <v>902.81722892000005</v>
      </c>
      <c r="U123" s="47">
        <v>15.137666299999998</v>
      </c>
      <c r="V123" s="47">
        <v>1480.20537528</v>
      </c>
      <c r="W123" s="47">
        <v>1318.4304832900002</v>
      </c>
      <c r="X123" s="47">
        <v>161.77489198999999</v>
      </c>
      <c r="Y123" s="47">
        <v>2575.6889703599995</v>
      </c>
      <c r="Z123" s="47">
        <v>1070.18818973</v>
      </c>
      <c r="AA123" s="47">
        <v>1032.33332645</v>
      </c>
      <c r="AB123" s="47">
        <v>37.854863280000004</v>
      </c>
      <c r="AC123" s="47">
        <v>1505.50078063</v>
      </c>
      <c r="AD123" s="47">
        <v>1273.36325855</v>
      </c>
      <c r="AE123" s="47">
        <v>232.13752208</v>
      </c>
    </row>
    <row r="124" spans="1:31" x14ac:dyDescent="0.25">
      <c r="A124" s="46">
        <v>7</v>
      </c>
      <c r="B124" s="47">
        <v>8049.5306197800001</v>
      </c>
      <c r="C124" s="47">
        <v>3033.9279491900002</v>
      </c>
      <c r="D124" s="47">
        <v>5015.6026705900003</v>
      </c>
      <c r="E124" s="47">
        <v>7334.703613489999</v>
      </c>
      <c r="F124" s="47">
        <v>2952.1859868500001</v>
      </c>
      <c r="G124" s="47">
        <v>4382.5176266399994</v>
      </c>
      <c r="H124" s="47">
        <v>714.82700628999999</v>
      </c>
      <c r="I124" s="47">
        <v>81.741962340000001</v>
      </c>
      <c r="J124" s="47">
        <v>633.08504395</v>
      </c>
      <c r="K124" s="47">
        <v>5507.4194654400007</v>
      </c>
      <c r="L124" s="47">
        <v>1969.8867920600003</v>
      </c>
      <c r="M124" s="47">
        <v>1925.7940569700002</v>
      </c>
      <c r="N124" s="47">
        <v>44.092735089999998</v>
      </c>
      <c r="O124" s="47">
        <v>3537.5326733800002</v>
      </c>
      <c r="P124" s="47">
        <v>3131.1249291300001</v>
      </c>
      <c r="Q124" s="47">
        <v>406.40774425000006</v>
      </c>
      <c r="R124" s="47">
        <v>2353.5648591600007</v>
      </c>
      <c r="S124" s="47">
        <v>876.91558681000004</v>
      </c>
      <c r="T124" s="47">
        <v>860.87594050999996</v>
      </c>
      <c r="U124" s="47">
        <v>16.039646300000001</v>
      </c>
      <c r="V124" s="47">
        <v>1476.6492723500003</v>
      </c>
      <c r="W124" s="47">
        <v>1328.4897727300004</v>
      </c>
      <c r="X124" s="47">
        <v>148.15949962000002</v>
      </c>
      <c r="Y124" s="47">
        <v>2542.1111543399998</v>
      </c>
      <c r="Z124" s="47">
        <v>1064.0411571299999</v>
      </c>
      <c r="AA124" s="47">
        <v>1026.3919298799999</v>
      </c>
      <c r="AB124" s="47">
        <v>37.649227250000003</v>
      </c>
      <c r="AC124" s="47">
        <v>1478.0699972100001</v>
      </c>
      <c r="AD124" s="47">
        <v>1251.3926975100001</v>
      </c>
      <c r="AE124" s="47">
        <v>226.67729969999999</v>
      </c>
    </row>
    <row r="125" spans="1:31" x14ac:dyDescent="0.25">
      <c r="A125" s="46">
        <v>8</v>
      </c>
      <c r="B125" s="47">
        <v>8020.7721544300002</v>
      </c>
      <c r="C125" s="47">
        <v>2966.8284411099999</v>
      </c>
      <c r="D125" s="47">
        <v>5053.9437133199999</v>
      </c>
      <c r="E125" s="47">
        <v>7308.7455212200002</v>
      </c>
      <c r="F125" s="47">
        <v>2886.1159376300002</v>
      </c>
      <c r="G125" s="47">
        <v>4422.6295835900009</v>
      </c>
      <c r="H125" s="47">
        <v>712.02663321000011</v>
      </c>
      <c r="I125" s="47">
        <v>80.712503480000009</v>
      </c>
      <c r="J125" s="47">
        <v>631.31412972999999</v>
      </c>
      <c r="K125" s="47">
        <v>5520.0750391000001</v>
      </c>
      <c r="L125" s="47">
        <v>1906.27775144</v>
      </c>
      <c r="M125" s="47">
        <v>1863.2352920200001</v>
      </c>
      <c r="N125" s="47">
        <v>43.042459420000007</v>
      </c>
      <c r="O125" s="47">
        <v>3613.7972876599997</v>
      </c>
      <c r="P125" s="47">
        <v>3173.73009129</v>
      </c>
      <c r="Q125" s="47">
        <v>440.06719637000003</v>
      </c>
      <c r="R125" s="47">
        <v>2312.16482335</v>
      </c>
      <c r="S125" s="47">
        <v>827.40744354000014</v>
      </c>
      <c r="T125" s="47">
        <v>811.63838787000009</v>
      </c>
      <c r="U125" s="47">
        <v>15.76905567</v>
      </c>
      <c r="V125" s="47">
        <v>1484.7573798099997</v>
      </c>
      <c r="W125" s="47">
        <v>1336.0791182799999</v>
      </c>
      <c r="X125" s="47">
        <v>148.67826153000004</v>
      </c>
      <c r="Y125" s="47">
        <v>2500.6971153300005</v>
      </c>
      <c r="Z125" s="47">
        <v>1060.5506896700003</v>
      </c>
      <c r="AA125" s="47">
        <v>1022.8806456100001</v>
      </c>
      <c r="AB125" s="47">
        <v>37.670044060000002</v>
      </c>
      <c r="AC125" s="47">
        <v>1440.14642566</v>
      </c>
      <c r="AD125" s="47">
        <v>1248.8994923</v>
      </c>
      <c r="AE125" s="47">
        <v>191.24693335999999</v>
      </c>
    </row>
    <row r="126" spans="1:31" x14ac:dyDescent="0.25">
      <c r="A126" s="46">
        <v>9</v>
      </c>
      <c r="B126" s="47">
        <v>8199.1276429999998</v>
      </c>
      <c r="C126" s="47">
        <v>3070.2410098999999</v>
      </c>
      <c r="D126" s="47">
        <v>5128.886633099999</v>
      </c>
      <c r="E126" s="47">
        <v>7363.4770324400006</v>
      </c>
      <c r="F126" s="47">
        <v>2934.0627576400007</v>
      </c>
      <c r="G126" s="47">
        <v>4429.4142747999995</v>
      </c>
      <c r="H126" s="47">
        <v>835.6506105599999</v>
      </c>
      <c r="I126" s="47">
        <v>136.17825226000002</v>
      </c>
      <c r="J126" s="47">
        <v>699.4723583</v>
      </c>
      <c r="K126" s="47">
        <v>5752.3377746799997</v>
      </c>
      <c r="L126" s="47">
        <v>2052.2929290500001</v>
      </c>
      <c r="M126" s="47">
        <v>1953.9680083400001</v>
      </c>
      <c r="N126" s="47">
        <v>98.324920710000015</v>
      </c>
      <c r="O126" s="47">
        <v>3700.0448456300001</v>
      </c>
      <c r="P126" s="47">
        <v>3190.16330324</v>
      </c>
      <c r="Q126" s="47">
        <v>509.88154238999999</v>
      </c>
      <c r="R126" s="47">
        <v>2631.8904663099997</v>
      </c>
      <c r="S126" s="47">
        <v>976.05798141000002</v>
      </c>
      <c r="T126" s="47">
        <v>904.95493590000001</v>
      </c>
      <c r="U126" s="47">
        <v>71.103045510000015</v>
      </c>
      <c r="V126" s="47">
        <v>1655.8324848999996</v>
      </c>
      <c r="W126" s="47">
        <v>1437.0148793899996</v>
      </c>
      <c r="X126" s="47">
        <v>218.81760550999999</v>
      </c>
      <c r="Y126" s="47">
        <v>2446.7898683200001</v>
      </c>
      <c r="Z126" s="47">
        <v>1017.94808085</v>
      </c>
      <c r="AA126" s="47">
        <v>980.09474929999999</v>
      </c>
      <c r="AB126" s="47">
        <v>37.853331549999993</v>
      </c>
      <c r="AC126" s="47">
        <v>1428.8417874699999</v>
      </c>
      <c r="AD126" s="47">
        <v>1239.2509715599997</v>
      </c>
      <c r="AE126" s="47">
        <v>189.59081591</v>
      </c>
    </row>
    <row r="127" spans="1:31" x14ac:dyDescent="0.25">
      <c r="A127" s="46">
        <v>10</v>
      </c>
      <c r="B127" s="47">
        <v>8140.0415015399994</v>
      </c>
      <c r="C127" s="47">
        <v>2968.14229703</v>
      </c>
      <c r="D127" s="47">
        <v>5171.8992045099994</v>
      </c>
      <c r="E127" s="47">
        <v>7295.4615516300009</v>
      </c>
      <c r="F127" s="47">
        <v>2881.2760688399999</v>
      </c>
      <c r="G127" s="47">
        <v>4414.1854827900006</v>
      </c>
      <c r="H127" s="47">
        <v>844.57994990999998</v>
      </c>
      <c r="I127" s="47">
        <v>86.866228190000001</v>
      </c>
      <c r="J127" s="47">
        <v>757.71372171999997</v>
      </c>
      <c r="K127" s="47">
        <v>5721.9515949200004</v>
      </c>
      <c r="L127" s="47">
        <v>1951.7647698899998</v>
      </c>
      <c r="M127" s="47">
        <v>1900.9030647399998</v>
      </c>
      <c r="N127" s="47">
        <v>50.861705150000006</v>
      </c>
      <c r="O127" s="47">
        <v>3770.1868250299999</v>
      </c>
      <c r="P127" s="47">
        <v>3198.3940290800001</v>
      </c>
      <c r="Q127" s="47">
        <v>571.79279594999991</v>
      </c>
      <c r="R127" s="47">
        <v>2581.96560731</v>
      </c>
      <c r="S127" s="47">
        <v>893.81149075000008</v>
      </c>
      <c r="T127" s="47">
        <v>875.5844056200001</v>
      </c>
      <c r="U127" s="47">
        <v>18.227085130000003</v>
      </c>
      <c r="V127" s="47">
        <v>1688.1541165599999</v>
      </c>
      <c r="W127" s="47">
        <v>1407.12624925</v>
      </c>
      <c r="X127" s="47">
        <v>281.02786730999998</v>
      </c>
      <c r="Y127" s="47">
        <v>2418.08990662</v>
      </c>
      <c r="Z127" s="47">
        <v>1016.37752714</v>
      </c>
      <c r="AA127" s="47">
        <v>980.3730041</v>
      </c>
      <c r="AB127" s="47">
        <v>36.004523039999995</v>
      </c>
      <c r="AC127" s="47">
        <v>1401.71237948</v>
      </c>
      <c r="AD127" s="47">
        <v>1215.7914537099998</v>
      </c>
      <c r="AE127" s="47">
        <v>185.92092577</v>
      </c>
    </row>
    <row r="128" spans="1:31" x14ac:dyDescent="0.25">
      <c r="A128" s="46">
        <v>11</v>
      </c>
      <c r="B128" s="47">
        <v>8073.4974073799985</v>
      </c>
      <c r="C128" s="47">
        <v>3022.3978956699993</v>
      </c>
      <c r="D128" s="47">
        <v>5051.0995117099992</v>
      </c>
      <c r="E128" s="47">
        <v>7313.4535235699996</v>
      </c>
      <c r="F128" s="47">
        <v>2924.0024755599998</v>
      </c>
      <c r="G128" s="47">
        <v>4389.4510480099989</v>
      </c>
      <c r="H128" s="47">
        <v>760.04388381000001</v>
      </c>
      <c r="I128" s="47">
        <v>98.395420110000003</v>
      </c>
      <c r="J128" s="47">
        <v>661.64846370000009</v>
      </c>
      <c r="K128" s="47">
        <v>5704.0945709799989</v>
      </c>
      <c r="L128" s="47">
        <v>2001.3455705899996</v>
      </c>
      <c r="M128" s="47">
        <v>1947.0342872199997</v>
      </c>
      <c r="N128" s="47">
        <v>54.311283369999998</v>
      </c>
      <c r="O128" s="47">
        <v>3702.7490003899993</v>
      </c>
      <c r="P128" s="47">
        <v>3219.9523325799992</v>
      </c>
      <c r="Q128" s="47">
        <v>482.79666781000003</v>
      </c>
      <c r="R128" s="47">
        <v>2600.3699331199996</v>
      </c>
      <c r="S128" s="47">
        <v>923.0870461799999</v>
      </c>
      <c r="T128" s="47">
        <v>905.4018741299999</v>
      </c>
      <c r="U128" s="47">
        <v>17.685172050000002</v>
      </c>
      <c r="V128" s="47">
        <v>1677.2828869399998</v>
      </c>
      <c r="W128" s="47">
        <v>1484.9987250199997</v>
      </c>
      <c r="X128" s="47">
        <v>192.28416192</v>
      </c>
      <c r="Y128" s="47">
        <v>2369.4028364000001</v>
      </c>
      <c r="Z128" s="47">
        <v>1021.0523250799999</v>
      </c>
      <c r="AA128" s="47">
        <v>976.96818833999998</v>
      </c>
      <c r="AB128" s="47">
        <v>44.084136740000005</v>
      </c>
      <c r="AC128" s="47">
        <v>1348.3505113200001</v>
      </c>
      <c r="AD128" s="47">
        <v>1169.4987154300002</v>
      </c>
      <c r="AE128" s="47">
        <v>178.85179589000001</v>
      </c>
    </row>
    <row r="129" spans="1:31" x14ac:dyDescent="0.25">
      <c r="A129" s="46">
        <v>12</v>
      </c>
      <c r="B129" s="47">
        <v>8375.3809737499996</v>
      </c>
      <c r="C129" s="47">
        <v>3142.2231517000005</v>
      </c>
      <c r="D129" s="47">
        <v>5233.1578220499996</v>
      </c>
      <c r="E129" s="47">
        <v>7611.5719711900001</v>
      </c>
      <c r="F129" s="47">
        <v>3038.9146249300002</v>
      </c>
      <c r="G129" s="47">
        <v>4572.6573462599999</v>
      </c>
      <c r="H129" s="47">
        <v>763.80900256000007</v>
      </c>
      <c r="I129" s="47">
        <v>103.30852676999999</v>
      </c>
      <c r="J129" s="47">
        <v>660.50047579000011</v>
      </c>
      <c r="K129" s="47">
        <v>6007.6955438299992</v>
      </c>
      <c r="L129" s="47">
        <v>2109.37244186</v>
      </c>
      <c r="M129" s="47">
        <v>2051.67298979</v>
      </c>
      <c r="N129" s="47">
        <v>57.699452069999985</v>
      </c>
      <c r="O129" s="47">
        <v>3898.3231019700002</v>
      </c>
      <c r="P129" s="47">
        <v>3418.2589523399997</v>
      </c>
      <c r="Q129" s="47">
        <v>480.06414963000003</v>
      </c>
      <c r="R129" s="47">
        <v>2793.49047956</v>
      </c>
      <c r="S129" s="47">
        <v>1042.0562517200001</v>
      </c>
      <c r="T129" s="47">
        <v>1021.1814805600001</v>
      </c>
      <c r="U129" s="47">
        <v>20.874771159999995</v>
      </c>
      <c r="V129" s="47">
        <v>1751.4342278399997</v>
      </c>
      <c r="W129" s="47">
        <v>1560.1352513399997</v>
      </c>
      <c r="X129" s="47">
        <v>191.29897650000001</v>
      </c>
      <c r="Y129" s="47">
        <v>2367.6854299199999</v>
      </c>
      <c r="Z129" s="47">
        <v>1032.85070984</v>
      </c>
      <c r="AA129" s="47">
        <v>987.24163513999997</v>
      </c>
      <c r="AB129" s="47">
        <v>45.609074700000008</v>
      </c>
      <c r="AC129" s="47">
        <v>1334.8347200799999</v>
      </c>
      <c r="AD129" s="47">
        <v>1154.39839392</v>
      </c>
      <c r="AE129" s="47">
        <v>180.43632616000002</v>
      </c>
    </row>
    <row r="130" spans="1:31" x14ac:dyDescent="0.25">
      <c r="A130" s="46">
        <v>2019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</row>
    <row r="131" spans="1:31" x14ac:dyDescent="0.25">
      <c r="A131" s="46">
        <v>1</v>
      </c>
      <c r="B131" s="47">
        <v>8075.9421830599995</v>
      </c>
      <c r="C131" s="47">
        <v>3028.0286833999999</v>
      </c>
      <c r="D131" s="47">
        <v>5047.9134996600005</v>
      </c>
      <c r="E131" s="47">
        <v>7290.7329817099999</v>
      </c>
      <c r="F131" s="47">
        <v>2927.1319528699996</v>
      </c>
      <c r="G131" s="47">
        <v>4363.6010288400003</v>
      </c>
      <c r="H131" s="47">
        <v>785.20920135000006</v>
      </c>
      <c r="I131" s="47">
        <v>100.89673053000001</v>
      </c>
      <c r="J131" s="47">
        <v>684.31247082000004</v>
      </c>
      <c r="K131" s="47">
        <v>5736.0068931800006</v>
      </c>
      <c r="L131" s="47">
        <v>1991.9083041600002</v>
      </c>
      <c r="M131" s="47">
        <v>1936.1132291399999</v>
      </c>
      <c r="N131" s="47">
        <v>55.795075020000006</v>
      </c>
      <c r="O131" s="47">
        <v>3744.0985890200004</v>
      </c>
      <c r="P131" s="47">
        <v>3236.8308564900003</v>
      </c>
      <c r="Q131" s="47">
        <v>507.26773253000005</v>
      </c>
      <c r="R131" s="47">
        <v>2553.6951124500001</v>
      </c>
      <c r="S131" s="47">
        <v>902.81743503999996</v>
      </c>
      <c r="T131" s="47">
        <v>884.96083039999996</v>
      </c>
      <c r="U131" s="47">
        <v>17.85660464</v>
      </c>
      <c r="V131" s="47">
        <v>1650.8776774099999</v>
      </c>
      <c r="W131" s="47">
        <v>1445.64834774</v>
      </c>
      <c r="X131" s="47">
        <v>205.22932967000006</v>
      </c>
      <c r="Y131" s="47">
        <v>2339.9352898800003</v>
      </c>
      <c r="Z131" s="47">
        <v>1036.1203792399999</v>
      </c>
      <c r="AA131" s="47">
        <v>991.01872372999992</v>
      </c>
      <c r="AB131" s="47">
        <v>45.101655509999993</v>
      </c>
      <c r="AC131" s="47">
        <v>1303.8149106399999</v>
      </c>
      <c r="AD131" s="47">
        <v>1126.7701723499999</v>
      </c>
      <c r="AE131" s="47">
        <v>177.04473829</v>
      </c>
    </row>
    <row r="132" spans="1:31" x14ac:dyDescent="0.25">
      <c r="A132" s="46">
        <v>2</v>
      </c>
      <c r="B132" s="47">
        <v>8214.0440353800004</v>
      </c>
      <c r="C132" s="47">
        <v>3331.5149843699996</v>
      </c>
      <c r="D132" s="47">
        <v>4882.5290510100003</v>
      </c>
      <c r="E132" s="47">
        <v>7586.9529529600004</v>
      </c>
      <c r="F132" s="47">
        <v>3228.8009155</v>
      </c>
      <c r="G132" s="47">
        <v>4358.1520374600004</v>
      </c>
      <c r="H132" s="47">
        <v>627.09108242000002</v>
      </c>
      <c r="I132" s="47">
        <v>102.71406887000001</v>
      </c>
      <c r="J132" s="47">
        <v>524.37701355000002</v>
      </c>
      <c r="K132" s="47">
        <v>6056.0489390700004</v>
      </c>
      <c r="L132" s="47">
        <v>2280.8901818599998</v>
      </c>
      <c r="M132" s="47">
        <v>2223.8271000199998</v>
      </c>
      <c r="N132" s="47">
        <v>57.063081840000002</v>
      </c>
      <c r="O132" s="47">
        <v>3775.1587572100002</v>
      </c>
      <c r="P132" s="47">
        <v>3307.7187213800003</v>
      </c>
      <c r="Q132" s="47">
        <v>467.44003583000006</v>
      </c>
      <c r="R132" s="47">
        <v>2861.58556082</v>
      </c>
      <c r="S132" s="47">
        <v>1164.92700747</v>
      </c>
      <c r="T132" s="47">
        <v>1144.4764041600001</v>
      </c>
      <c r="U132" s="47">
        <v>20.450603309999998</v>
      </c>
      <c r="V132" s="47">
        <v>1696.6585533500001</v>
      </c>
      <c r="W132" s="47">
        <v>1495.1039470800001</v>
      </c>
      <c r="X132" s="47">
        <v>201.55460626999999</v>
      </c>
      <c r="Y132" s="47">
        <v>2157.99509631</v>
      </c>
      <c r="Z132" s="47">
        <v>1050.6248025099999</v>
      </c>
      <c r="AA132" s="47">
        <v>1004.97381548</v>
      </c>
      <c r="AB132" s="47">
        <v>45.650987030000003</v>
      </c>
      <c r="AC132" s="47">
        <v>1107.3702937999999</v>
      </c>
      <c r="AD132" s="47">
        <v>1050.4333160799999</v>
      </c>
      <c r="AE132" s="47">
        <v>56.936977720000002</v>
      </c>
    </row>
    <row r="133" spans="1:31" x14ac:dyDescent="0.25">
      <c r="A133" s="46">
        <v>3</v>
      </c>
      <c r="B133" s="47">
        <v>8339.0993364299993</v>
      </c>
      <c r="C133" s="47">
        <v>3297.3908343199992</v>
      </c>
      <c r="D133" s="47">
        <v>5041.7085021100002</v>
      </c>
      <c r="E133" s="47">
        <v>7732.3840459799994</v>
      </c>
      <c r="F133" s="47">
        <v>3192.7614520899997</v>
      </c>
      <c r="G133" s="47">
        <v>4539.6225938899997</v>
      </c>
      <c r="H133" s="47">
        <v>606.71529045</v>
      </c>
      <c r="I133" s="47">
        <v>104.62938223</v>
      </c>
      <c r="J133" s="47">
        <v>502.08590822000002</v>
      </c>
      <c r="K133" s="47">
        <v>6180.1522621099994</v>
      </c>
      <c r="L133" s="47">
        <v>2235.5182789499995</v>
      </c>
      <c r="M133" s="47">
        <v>2177.3162629999997</v>
      </c>
      <c r="N133" s="47">
        <v>58.202015950000003</v>
      </c>
      <c r="O133" s="47">
        <v>3944.6339831600003</v>
      </c>
      <c r="P133" s="47">
        <v>3499.0537123200002</v>
      </c>
      <c r="Q133" s="47">
        <v>445.58027084000003</v>
      </c>
      <c r="R133" s="47">
        <v>2850.7544303600002</v>
      </c>
      <c r="S133" s="47">
        <v>991.50181296000005</v>
      </c>
      <c r="T133" s="47">
        <v>970.10469719000002</v>
      </c>
      <c r="U133" s="47">
        <v>21.397115770000003</v>
      </c>
      <c r="V133" s="47">
        <v>1859.2526174000002</v>
      </c>
      <c r="W133" s="47">
        <v>1675.4227709400002</v>
      </c>
      <c r="X133" s="47">
        <v>183.82984646000003</v>
      </c>
      <c r="Y133" s="47">
        <v>2158.94707432</v>
      </c>
      <c r="Z133" s="47">
        <v>1061.8725553699999</v>
      </c>
      <c r="AA133" s="47">
        <v>1015.4451890899999</v>
      </c>
      <c r="AB133" s="47">
        <v>46.427366280000001</v>
      </c>
      <c r="AC133" s="47">
        <v>1097.0745189500001</v>
      </c>
      <c r="AD133" s="47">
        <v>1040.56888157</v>
      </c>
      <c r="AE133" s="47">
        <v>56.505637379999996</v>
      </c>
    </row>
    <row r="134" spans="1:31" x14ac:dyDescent="0.25">
      <c r="A134" s="46">
        <v>4</v>
      </c>
      <c r="B134" s="47">
        <v>8714.9740302499995</v>
      </c>
      <c r="C134" s="47">
        <v>3621.0354270499993</v>
      </c>
      <c r="D134" s="47">
        <v>5093.9386032000002</v>
      </c>
      <c r="E134" s="47">
        <v>8120.04966694</v>
      </c>
      <c r="F134" s="47">
        <v>3513.5976597399995</v>
      </c>
      <c r="G134" s="47">
        <v>4606.4520072000005</v>
      </c>
      <c r="H134" s="47">
        <v>594.92436330999999</v>
      </c>
      <c r="I134" s="47">
        <v>107.43776731</v>
      </c>
      <c r="J134" s="47">
        <v>487.48659600000002</v>
      </c>
      <c r="K134" s="47">
        <v>6501.6427129599997</v>
      </c>
      <c r="L134" s="47">
        <v>2527.8687839199993</v>
      </c>
      <c r="M134" s="47">
        <v>2467.2525106399994</v>
      </c>
      <c r="N134" s="47">
        <v>60.616273279999994</v>
      </c>
      <c r="O134" s="47">
        <v>3973.77392904</v>
      </c>
      <c r="P134" s="47">
        <v>3541.3659354900001</v>
      </c>
      <c r="Q134" s="47">
        <v>432.40799355000001</v>
      </c>
      <c r="R134" s="47">
        <v>3215.9430687599997</v>
      </c>
      <c r="S134" s="47">
        <v>1292.2645679399998</v>
      </c>
      <c r="T134" s="47">
        <v>1270.4268685399998</v>
      </c>
      <c r="U134" s="47">
        <v>21.837699399999998</v>
      </c>
      <c r="V134" s="47">
        <v>1923.6785008199997</v>
      </c>
      <c r="W134" s="47">
        <v>1756.2949558699997</v>
      </c>
      <c r="X134" s="47">
        <v>167.38354495000002</v>
      </c>
      <c r="Y134" s="47">
        <v>2213.3313172900002</v>
      </c>
      <c r="Z134" s="47">
        <v>1093.16664313</v>
      </c>
      <c r="AA134" s="47">
        <v>1046.3451491000001</v>
      </c>
      <c r="AB134" s="47">
        <v>46.821494029999997</v>
      </c>
      <c r="AC134" s="47">
        <v>1120.1646741600002</v>
      </c>
      <c r="AD134" s="47">
        <v>1065.0860717100002</v>
      </c>
      <c r="AE134" s="47">
        <v>55.078602449999998</v>
      </c>
    </row>
    <row r="135" spans="1:31" x14ac:dyDescent="0.25">
      <c r="A135" s="46">
        <v>5</v>
      </c>
      <c r="B135" s="47">
        <v>8622.9238094699995</v>
      </c>
      <c r="C135" s="47">
        <v>3672.4891450299997</v>
      </c>
      <c r="D135" s="47">
        <v>4950.4346644400002</v>
      </c>
      <c r="E135" s="47">
        <v>8084.5988720299993</v>
      </c>
      <c r="F135" s="47">
        <v>3559.36022839</v>
      </c>
      <c r="G135" s="47">
        <v>4525.2386436399993</v>
      </c>
      <c r="H135" s="47">
        <v>538.32493743999999</v>
      </c>
      <c r="I135" s="47">
        <v>113.12891664</v>
      </c>
      <c r="J135" s="47">
        <v>425.19602080000004</v>
      </c>
      <c r="K135" s="47">
        <v>6520.3301956599998</v>
      </c>
      <c r="L135" s="47">
        <v>2631.7831141299998</v>
      </c>
      <c r="M135" s="47">
        <v>2564.5515476</v>
      </c>
      <c r="N135" s="47">
        <v>67.231566529999995</v>
      </c>
      <c r="O135" s="47">
        <v>3888.54708153</v>
      </c>
      <c r="P135" s="47">
        <v>3516.0388695500001</v>
      </c>
      <c r="Q135" s="47">
        <v>372.50821198000006</v>
      </c>
      <c r="R135" s="47">
        <v>3213.6735585400002</v>
      </c>
      <c r="S135" s="47">
        <v>1364.93147576</v>
      </c>
      <c r="T135" s="47">
        <v>1338.1680182</v>
      </c>
      <c r="U135" s="47">
        <v>26.763457560000003</v>
      </c>
      <c r="V135" s="47">
        <v>1848.7420827800001</v>
      </c>
      <c r="W135" s="47">
        <v>1703.6491898100001</v>
      </c>
      <c r="X135" s="47">
        <v>145.09289297000007</v>
      </c>
      <c r="Y135" s="47">
        <v>2102.5936138099996</v>
      </c>
      <c r="Z135" s="47">
        <v>1040.7060308999999</v>
      </c>
      <c r="AA135" s="47">
        <v>994.80868078999993</v>
      </c>
      <c r="AB135" s="47">
        <v>45.897350109999998</v>
      </c>
      <c r="AC135" s="47">
        <v>1061.88758291</v>
      </c>
      <c r="AD135" s="47">
        <v>1009.1997740899999</v>
      </c>
      <c r="AE135" s="47">
        <v>52.687808820000008</v>
      </c>
    </row>
    <row r="136" spans="1:31" x14ac:dyDescent="0.25">
      <c r="A136" s="46">
        <v>6</v>
      </c>
      <c r="B136" s="47">
        <v>8736.2501463299996</v>
      </c>
      <c r="C136" s="47">
        <v>3800.9984868399997</v>
      </c>
      <c r="D136" s="47">
        <v>4935.2516594899998</v>
      </c>
      <c r="E136" s="47">
        <v>8233.8561040999994</v>
      </c>
      <c r="F136" s="47">
        <v>3697.0532530699993</v>
      </c>
      <c r="G136" s="47">
        <v>4536.8028510300001</v>
      </c>
      <c r="H136" s="47">
        <v>502.39404223000003</v>
      </c>
      <c r="I136" s="47">
        <v>103.94523377</v>
      </c>
      <c r="J136" s="47">
        <v>398.44880846000001</v>
      </c>
      <c r="K136" s="47">
        <v>6632.5246721200001</v>
      </c>
      <c r="L136" s="47">
        <v>2750.8426220499996</v>
      </c>
      <c r="M136" s="47">
        <v>2686.5418416199996</v>
      </c>
      <c r="N136" s="47">
        <v>64.300780430000003</v>
      </c>
      <c r="O136" s="47">
        <v>3881.6820500700001</v>
      </c>
      <c r="P136" s="47">
        <v>3535.1525668600002</v>
      </c>
      <c r="Q136" s="47">
        <v>346.52948321000002</v>
      </c>
      <c r="R136" s="47">
        <v>3370.7044842800001</v>
      </c>
      <c r="S136" s="47">
        <v>1490.1192988600001</v>
      </c>
      <c r="T136" s="47">
        <v>1466.67377117</v>
      </c>
      <c r="U136" s="47">
        <v>23.445527689999999</v>
      </c>
      <c r="V136" s="47">
        <v>1880.58518542</v>
      </c>
      <c r="W136" s="47">
        <v>1654.8677026400001</v>
      </c>
      <c r="X136" s="47">
        <v>225.71748278000001</v>
      </c>
      <c r="Y136" s="47">
        <v>2103.7254742099999</v>
      </c>
      <c r="Z136" s="47">
        <v>1050.1558647899999</v>
      </c>
      <c r="AA136" s="47">
        <v>1010.51141145</v>
      </c>
      <c r="AB136" s="47">
        <v>39.644453339999998</v>
      </c>
      <c r="AC136" s="47">
        <v>1053.56960942</v>
      </c>
      <c r="AD136" s="47">
        <v>1001.6502841700001</v>
      </c>
      <c r="AE136" s="47">
        <v>51.91932525</v>
      </c>
    </row>
    <row r="137" spans="1:31" x14ac:dyDescent="0.25">
      <c r="A137" s="46">
        <v>7</v>
      </c>
      <c r="B137" s="47">
        <v>8580.0406136500005</v>
      </c>
      <c r="C137" s="47">
        <v>3744.6693373600001</v>
      </c>
      <c r="D137" s="47">
        <v>4835.3712762900004</v>
      </c>
      <c r="E137" s="47">
        <v>8097.9065478600005</v>
      </c>
      <c r="F137" s="47">
        <v>3640.6951740999998</v>
      </c>
      <c r="G137" s="47">
        <v>4457.2113737600002</v>
      </c>
      <c r="H137" s="47">
        <v>482.13406579000002</v>
      </c>
      <c r="I137" s="47">
        <v>103.97416325999998</v>
      </c>
      <c r="J137" s="47">
        <v>378.15990253000007</v>
      </c>
      <c r="K137" s="47">
        <v>6509.6840994200002</v>
      </c>
      <c r="L137" s="47">
        <v>2679.3347162099999</v>
      </c>
      <c r="M137" s="47">
        <v>2615.2334557199997</v>
      </c>
      <c r="N137" s="47">
        <v>64.101260489999987</v>
      </c>
      <c r="O137" s="47">
        <v>3830.3493832100003</v>
      </c>
      <c r="P137" s="47">
        <v>3504.9024964500004</v>
      </c>
      <c r="Q137" s="47">
        <v>325.44688676000004</v>
      </c>
      <c r="R137" s="47">
        <v>3195.0452238400003</v>
      </c>
      <c r="S137" s="47">
        <v>1373.5680113300002</v>
      </c>
      <c r="T137" s="47">
        <v>1350.2078703500001</v>
      </c>
      <c r="U137" s="47">
        <v>23.360140979999994</v>
      </c>
      <c r="V137" s="47">
        <v>1821.4772125099998</v>
      </c>
      <c r="W137" s="47">
        <v>1612.5534250399999</v>
      </c>
      <c r="X137" s="47">
        <v>208.92378747000004</v>
      </c>
      <c r="Y137" s="47">
        <v>2070.3565142300004</v>
      </c>
      <c r="Z137" s="47">
        <v>1065.3346211500002</v>
      </c>
      <c r="AA137" s="47">
        <v>1025.4617183800001</v>
      </c>
      <c r="AB137" s="47">
        <v>39.872902770000003</v>
      </c>
      <c r="AC137" s="47">
        <v>1005.0218930799999</v>
      </c>
      <c r="AD137" s="47">
        <v>952.30887730999996</v>
      </c>
      <c r="AE137" s="47">
        <v>52.713015769999998</v>
      </c>
    </row>
    <row r="138" spans="1:31" x14ac:dyDescent="0.25">
      <c r="A138" s="46">
        <v>8</v>
      </c>
      <c r="B138" s="47">
        <v>8561.8422749700003</v>
      </c>
      <c r="C138" s="47">
        <v>3765.5694871499995</v>
      </c>
      <c r="D138" s="47">
        <v>4796.2727878200003</v>
      </c>
      <c r="E138" s="47">
        <v>8078.43782018</v>
      </c>
      <c r="F138" s="47">
        <v>3659.0012241799996</v>
      </c>
      <c r="G138" s="47">
        <v>4419.4365960000005</v>
      </c>
      <c r="H138" s="47">
        <v>483.40445479000005</v>
      </c>
      <c r="I138" s="47">
        <v>106.56826296999998</v>
      </c>
      <c r="J138" s="47">
        <v>376.83619182000007</v>
      </c>
      <c r="K138" s="47">
        <v>6441.8986334800002</v>
      </c>
      <c r="L138" s="47">
        <v>2689.9068329199995</v>
      </c>
      <c r="M138" s="47">
        <v>2623.7887863899996</v>
      </c>
      <c r="N138" s="47">
        <v>66.118046529999987</v>
      </c>
      <c r="O138" s="47">
        <v>3751.9918005600007</v>
      </c>
      <c r="P138" s="47">
        <v>3426.7590505200005</v>
      </c>
      <c r="Q138" s="47">
        <v>325.23275004000004</v>
      </c>
      <c r="R138" s="47">
        <v>3098.1073455999999</v>
      </c>
      <c r="S138" s="47">
        <v>1340.0595577399999</v>
      </c>
      <c r="T138" s="47">
        <v>1315.0244947199999</v>
      </c>
      <c r="U138" s="47">
        <v>25.035063019999996</v>
      </c>
      <c r="V138" s="47">
        <v>1758.04778786</v>
      </c>
      <c r="W138" s="47">
        <v>1549.0958424200001</v>
      </c>
      <c r="X138" s="47">
        <v>208.95194544000003</v>
      </c>
      <c r="Y138" s="47">
        <v>2119.9436414900001</v>
      </c>
      <c r="Z138" s="47">
        <v>1075.66265423</v>
      </c>
      <c r="AA138" s="47">
        <v>1035.21243779</v>
      </c>
      <c r="AB138" s="47">
        <v>40.450216439999998</v>
      </c>
      <c r="AC138" s="47">
        <v>1044.2809872599998</v>
      </c>
      <c r="AD138" s="47">
        <v>992.67754547999994</v>
      </c>
      <c r="AE138" s="47">
        <v>51.603441779999997</v>
      </c>
    </row>
    <row r="139" spans="1:31" x14ac:dyDescent="0.25">
      <c r="A139" s="46">
        <v>9</v>
      </c>
      <c r="B139" s="47">
        <v>8605.3062544799996</v>
      </c>
      <c r="C139" s="47">
        <v>3810.2057651500004</v>
      </c>
      <c r="D139" s="47">
        <v>4795.1004893299996</v>
      </c>
      <c r="E139" s="47">
        <v>8129.4050174600006</v>
      </c>
      <c r="F139" s="47">
        <v>3700.6165205100006</v>
      </c>
      <c r="G139" s="47">
        <v>4428.7884969500001</v>
      </c>
      <c r="H139" s="47">
        <v>475.90123702</v>
      </c>
      <c r="I139" s="47">
        <v>109.58924463999999</v>
      </c>
      <c r="J139" s="47">
        <v>366.31199237999999</v>
      </c>
      <c r="K139" s="47">
        <v>6458.8127638100004</v>
      </c>
      <c r="L139" s="47">
        <v>2722.1014536800003</v>
      </c>
      <c r="M139" s="47">
        <v>2654.6246591900003</v>
      </c>
      <c r="N139" s="47">
        <v>67.476794489999989</v>
      </c>
      <c r="O139" s="47">
        <v>3736.7113101300001</v>
      </c>
      <c r="P139" s="47">
        <v>3420.1666149300004</v>
      </c>
      <c r="Q139" s="47">
        <v>316.54469519999998</v>
      </c>
      <c r="R139" s="47">
        <v>3112.5746047499997</v>
      </c>
      <c r="S139" s="47">
        <v>1362.02321368</v>
      </c>
      <c r="T139" s="47">
        <v>1335.9792223300001</v>
      </c>
      <c r="U139" s="47">
        <v>26.043991349999999</v>
      </c>
      <c r="V139" s="47">
        <v>1750.5513910699997</v>
      </c>
      <c r="W139" s="47">
        <v>1549.4154976199998</v>
      </c>
      <c r="X139" s="47">
        <v>201.13589345000003</v>
      </c>
      <c r="Y139" s="47">
        <v>2146.49349067</v>
      </c>
      <c r="Z139" s="47">
        <v>1088.1043114700001</v>
      </c>
      <c r="AA139" s="47">
        <v>1045.99186132</v>
      </c>
      <c r="AB139" s="47">
        <v>42.112450150000001</v>
      </c>
      <c r="AC139" s="47">
        <v>1058.3891791999999</v>
      </c>
      <c r="AD139" s="47">
        <v>1008.62188202</v>
      </c>
      <c r="AE139" s="47">
        <v>49.767297180000007</v>
      </c>
    </row>
    <row r="140" spans="1:31" x14ac:dyDescent="0.25">
      <c r="A140" s="46">
        <v>10</v>
      </c>
      <c r="B140" s="47">
        <v>8811.10468674</v>
      </c>
      <c r="C140" s="47">
        <v>3926.7345848600003</v>
      </c>
      <c r="D140" s="47">
        <v>4884.3701018799993</v>
      </c>
      <c r="E140" s="47">
        <v>8169.1888384099993</v>
      </c>
      <c r="F140" s="47">
        <v>3814.8323292300001</v>
      </c>
      <c r="G140" s="47">
        <v>4354.3565091799992</v>
      </c>
      <c r="H140" s="47">
        <v>641.91584833000002</v>
      </c>
      <c r="I140" s="47">
        <v>111.90225563</v>
      </c>
      <c r="J140" s="47">
        <v>530.0135927</v>
      </c>
      <c r="K140" s="47">
        <v>6623.8035157799995</v>
      </c>
      <c r="L140" s="47">
        <v>2830.9366581899999</v>
      </c>
      <c r="M140" s="47">
        <v>2761.68139114</v>
      </c>
      <c r="N140" s="47">
        <v>69.25526705</v>
      </c>
      <c r="O140" s="47">
        <v>3792.8668575899997</v>
      </c>
      <c r="P140" s="47">
        <v>3311.0618508199996</v>
      </c>
      <c r="Q140" s="47">
        <v>481.80500676999998</v>
      </c>
      <c r="R140" s="47">
        <v>3277.0431760699994</v>
      </c>
      <c r="S140" s="47">
        <v>1451.0521270500001</v>
      </c>
      <c r="T140" s="47">
        <v>1422.05701546</v>
      </c>
      <c r="U140" s="47">
        <v>28.995111589999997</v>
      </c>
      <c r="V140" s="47">
        <v>1825.9910490199998</v>
      </c>
      <c r="W140" s="47">
        <v>1456.7363489999998</v>
      </c>
      <c r="X140" s="47">
        <v>369.25470001999997</v>
      </c>
      <c r="Y140" s="47">
        <v>2187.3011709599996</v>
      </c>
      <c r="Z140" s="47">
        <v>1095.7979266699999</v>
      </c>
      <c r="AA140" s="47">
        <v>1053.15093809</v>
      </c>
      <c r="AB140" s="47">
        <v>42.646988579999999</v>
      </c>
      <c r="AC140" s="47">
        <v>1091.5032442899999</v>
      </c>
      <c r="AD140" s="47">
        <v>1043.2946583599999</v>
      </c>
      <c r="AE140" s="47">
        <v>48.208585930000005</v>
      </c>
    </row>
    <row r="141" spans="1:31" x14ac:dyDescent="0.25">
      <c r="A141" s="46">
        <v>11</v>
      </c>
      <c r="B141" s="47">
        <v>8681.5184964199998</v>
      </c>
      <c r="C141" s="47">
        <v>3988.3930927000001</v>
      </c>
      <c r="D141" s="47">
        <v>4693.1254037199997</v>
      </c>
      <c r="E141" s="47">
        <v>8169.9872435899997</v>
      </c>
      <c r="F141" s="47">
        <v>3872.9535122900002</v>
      </c>
      <c r="G141" s="47">
        <v>4297.0337312999991</v>
      </c>
      <c r="H141" s="47">
        <v>511.53125283000003</v>
      </c>
      <c r="I141" s="47">
        <v>115.43958041</v>
      </c>
      <c r="J141" s="47">
        <v>396.09167242000001</v>
      </c>
      <c r="K141" s="47">
        <v>6563.1823620000005</v>
      </c>
      <c r="L141" s="47">
        <v>2974.1982984200004</v>
      </c>
      <c r="M141" s="47">
        <v>2904.3470528300004</v>
      </c>
      <c r="N141" s="47">
        <v>69.851245590000005</v>
      </c>
      <c r="O141" s="47">
        <v>3588.9840635800001</v>
      </c>
      <c r="P141" s="47">
        <v>3239.4033373299999</v>
      </c>
      <c r="Q141" s="47">
        <v>349.58072625</v>
      </c>
      <c r="R141" s="47">
        <v>3109.2243080200001</v>
      </c>
      <c r="S141" s="47">
        <v>1511.5276151200001</v>
      </c>
      <c r="T141" s="47">
        <v>1483.6935592500001</v>
      </c>
      <c r="U141" s="47">
        <v>27.834055870000004</v>
      </c>
      <c r="V141" s="47">
        <v>1597.6966929</v>
      </c>
      <c r="W141" s="47">
        <v>1358.57184736</v>
      </c>
      <c r="X141" s="47">
        <v>239.12484554</v>
      </c>
      <c r="Y141" s="47">
        <v>2118.3361344199998</v>
      </c>
      <c r="Z141" s="47">
        <v>1014.1947942799999</v>
      </c>
      <c r="AA141" s="47">
        <v>968.60645945999988</v>
      </c>
      <c r="AB141" s="47">
        <v>45.58833482</v>
      </c>
      <c r="AC141" s="47">
        <v>1104.1413401399998</v>
      </c>
      <c r="AD141" s="47">
        <v>1057.6303939699999</v>
      </c>
      <c r="AE141" s="47">
        <v>46.510946169999997</v>
      </c>
    </row>
    <row r="142" spans="1:31" x14ac:dyDescent="0.25">
      <c r="A142" s="46">
        <v>12</v>
      </c>
      <c r="B142" s="47">
        <v>8637.9155303500011</v>
      </c>
      <c r="C142" s="47">
        <v>4132.7329080199997</v>
      </c>
      <c r="D142" s="47">
        <v>4505.1826223300004</v>
      </c>
      <c r="E142" s="47">
        <v>8203.6864089799983</v>
      </c>
      <c r="F142" s="47">
        <v>4010.6293237299997</v>
      </c>
      <c r="G142" s="47">
        <v>4193.0570852500005</v>
      </c>
      <c r="H142" s="47">
        <v>434.22912137000003</v>
      </c>
      <c r="I142" s="47">
        <v>122.10358429</v>
      </c>
      <c r="J142" s="47">
        <v>312.12553708000002</v>
      </c>
      <c r="K142" s="47">
        <v>6550.2151859300002</v>
      </c>
      <c r="L142" s="47">
        <v>3102.4427130099998</v>
      </c>
      <c r="M142" s="47">
        <v>3026.6754768799997</v>
      </c>
      <c r="N142" s="47">
        <v>75.767236130000001</v>
      </c>
      <c r="O142" s="47">
        <v>3447.7724729199999</v>
      </c>
      <c r="P142" s="47">
        <v>3180.53726087</v>
      </c>
      <c r="Q142" s="47">
        <v>267.23521205000003</v>
      </c>
      <c r="R142" s="47">
        <v>2955.0643476600003</v>
      </c>
      <c r="S142" s="47">
        <v>1565.5802501900002</v>
      </c>
      <c r="T142" s="47">
        <v>1532.3001263400001</v>
      </c>
      <c r="U142" s="47">
        <v>33.280123849999995</v>
      </c>
      <c r="V142" s="47">
        <v>1389.4840974700001</v>
      </c>
      <c r="W142" s="47">
        <v>1284.3979682500001</v>
      </c>
      <c r="X142" s="47">
        <v>105.08612922000002</v>
      </c>
      <c r="Y142" s="47">
        <v>2087.70034442</v>
      </c>
      <c r="Z142" s="47">
        <v>1030.2901950099999</v>
      </c>
      <c r="AA142" s="47">
        <v>983.95384684999988</v>
      </c>
      <c r="AB142" s="47">
        <v>46.33634816</v>
      </c>
      <c r="AC142" s="47">
        <v>1057.41014941</v>
      </c>
      <c r="AD142" s="47">
        <v>1012.51982438</v>
      </c>
      <c r="AE142" s="47">
        <v>44.89032503</v>
      </c>
    </row>
    <row r="143" spans="1:31" x14ac:dyDescent="0.25">
      <c r="A143" s="46">
        <v>2020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</row>
    <row r="144" spans="1:31" x14ac:dyDescent="0.25">
      <c r="A144" s="46" t="s">
        <v>27</v>
      </c>
      <c r="B144" s="47">
        <v>8588.4792337399995</v>
      </c>
      <c r="C144" s="47">
        <v>4199.855578820001</v>
      </c>
      <c r="D144" s="47">
        <v>4388.6236549199994</v>
      </c>
      <c r="E144" s="47">
        <v>8165.4175810900006</v>
      </c>
      <c r="F144" s="47">
        <v>4079.1517216000007</v>
      </c>
      <c r="G144" s="47">
        <v>4086.265859489999</v>
      </c>
      <c r="H144" s="47">
        <v>423.06165265000004</v>
      </c>
      <c r="I144" s="47">
        <v>120.70385722</v>
      </c>
      <c r="J144" s="47">
        <v>302.35779543000007</v>
      </c>
      <c r="K144" s="47">
        <v>6495.3926959499995</v>
      </c>
      <c r="L144" s="47">
        <v>3136.2450272500005</v>
      </c>
      <c r="M144" s="47">
        <v>3063.6249981400006</v>
      </c>
      <c r="N144" s="47">
        <v>72.620029110000004</v>
      </c>
      <c r="O144" s="47">
        <v>3359.147668699999</v>
      </c>
      <c r="P144" s="47">
        <v>3098.9805696599992</v>
      </c>
      <c r="Q144" s="47">
        <v>260.16709904000004</v>
      </c>
      <c r="R144" s="47">
        <v>2928.8061998600001</v>
      </c>
      <c r="S144" s="47">
        <v>1566.0216184400006</v>
      </c>
      <c r="T144" s="47">
        <v>1536.3126568600005</v>
      </c>
      <c r="U144" s="47">
        <v>29.708961580000004</v>
      </c>
      <c r="V144" s="47">
        <v>1362.7845814199998</v>
      </c>
      <c r="W144" s="47">
        <v>1262.9153817299998</v>
      </c>
      <c r="X144" s="47">
        <v>99.869199690000002</v>
      </c>
      <c r="Y144" s="47">
        <v>2093.08653779</v>
      </c>
      <c r="Z144" s="47">
        <v>1063.6105515699999</v>
      </c>
      <c r="AA144" s="47">
        <v>1015.52672346</v>
      </c>
      <c r="AB144" s="47">
        <v>48.083828109999992</v>
      </c>
      <c r="AC144" s="47">
        <v>1029.4759862200001</v>
      </c>
      <c r="AD144" s="47">
        <v>987.28528983000001</v>
      </c>
      <c r="AE144" s="47">
        <v>42.190696390000006</v>
      </c>
    </row>
    <row r="145" spans="1:31" x14ac:dyDescent="0.25">
      <c r="A145" s="46" t="s">
        <v>28</v>
      </c>
      <c r="B145" s="47">
        <v>8694.4112436699997</v>
      </c>
      <c r="C145" s="47">
        <v>4122.7364282199997</v>
      </c>
      <c r="D145" s="47">
        <v>4571.6748154500001</v>
      </c>
      <c r="E145" s="47">
        <v>8073.1237799899991</v>
      </c>
      <c r="F145" s="47">
        <v>3997.3625117299998</v>
      </c>
      <c r="G145" s="47">
        <v>4075.7612682599997</v>
      </c>
      <c r="H145" s="47">
        <v>621.28746367999997</v>
      </c>
      <c r="I145" s="47">
        <v>125.37391649</v>
      </c>
      <c r="J145" s="47">
        <v>495.91354719000003</v>
      </c>
      <c r="K145" s="47">
        <v>6634.89325207</v>
      </c>
      <c r="L145" s="47">
        <v>3040.2849309899998</v>
      </c>
      <c r="M145" s="47">
        <v>2963.5213249899998</v>
      </c>
      <c r="N145" s="47">
        <v>76.76360600000001</v>
      </c>
      <c r="O145" s="47">
        <v>3594.6083210799998</v>
      </c>
      <c r="P145" s="47">
        <v>3138.3232784299998</v>
      </c>
      <c r="Q145" s="47">
        <v>456.28504265000004</v>
      </c>
      <c r="R145" s="47">
        <v>3091.7952556299997</v>
      </c>
      <c r="S145" s="47">
        <v>1491.25870338</v>
      </c>
      <c r="T145" s="47">
        <v>1457.41656754</v>
      </c>
      <c r="U145" s="47">
        <v>33.842135839999997</v>
      </c>
      <c r="V145" s="47">
        <v>1600.5365522499999</v>
      </c>
      <c r="W145" s="47">
        <v>1274.8607790499998</v>
      </c>
      <c r="X145" s="47">
        <v>325.67577320000004</v>
      </c>
      <c r="Y145" s="47">
        <v>2059.5179915999997</v>
      </c>
      <c r="Z145" s="47">
        <v>1082.4514972300001</v>
      </c>
      <c r="AA145" s="47">
        <v>1033.84118674</v>
      </c>
      <c r="AB145" s="47">
        <v>48.610310489999996</v>
      </c>
      <c r="AC145" s="47">
        <v>977.06649436999987</v>
      </c>
      <c r="AD145" s="47">
        <v>937.43798982999988</v>
      </c>
      <c r="AE145" s="47">
        <v>39.628504539999994</v>
      </c>
    </row>
    <row r="146" spans="1:31" x14ac:dyDescent="0.25">
      <c r="A146" s="46" t="s">
        <v>29</v>
      </c>
      <c r="B146" s="47">
        <v>8251.70134512</v>
      </c>
      <c r="C146" s="47">
        <v>3701.7202587899997</v>
      </c>
      <c r="D146" s="47">
        <v>4549.9810863299999</v>
      </c>
      <c r="E146" s="47">
        <v>7794.7194418899999</v>
      </c>
      <c r="F146" s="47">
        <v>3589.8849291299998</v>
      </c>
      <c r="G146" s="47">
        <v>4204.8345127599996</v>
      </c>
      <c r="H146" s="47">
        <v>456.98190323</v>
      </c>
      <c r="I146" s="47">
        <v>111.83532966</v>
      </c>
      <c r="J146" s="47">
        <v>345.14657356999999</v>
      </c>
      <c r="K146" s="47">
        <v>6256.21372514</v>
      </c>
      <c r="L146" s="47">
        <v>2681.9281821599998</v>
      </c>
      <c r="M146" s="47">
        <v>2617.6641960899997</v>
      </c>
      <c r="N146" s="47">
        <v>64.263986070000001</v>
      </c>
      <c r="O146" s="47">
        <v>3574.2855429799997</v>
      </c>
      <c r="P146" s="47">
        <v>3268.4012945899999</v>
      </c>
      <c r="Q146" s="47">
        <v>305.88424838999998</v>
      </c>
      <c r="R146" s="47">
        <v>2816.2959852199992</v>
      </c>
      <c r="S146" s="47">
        <v>1334.2123969199997</v>
      </c>
      <c r="T146" s="47">
        <v>1305.5922065599998</v>
      </c>
      <c r="U146" s="47">
        <v>28.620190359999995</v>
      </c>
      <c r="V146" s="47">
        <v>1482.0835882999997</v>
      </c>
      <c r="W146" s="47">
        <v>1313.6111079399998</v>
      </c>
      <c r="X146" s="47">
        <v>168.47248035999999</v>
      </c>
      <c r="Y146" s="47">
        <v>1995.4876199800001</v>
      </c>
      <c r="Z146" s="47">
        <v>1019.79207663</v>
      </c>
      <c r="AA146" s="47">
        <v>972.22073304000003</v>
      </c>
      <c r="AB146" s="47">
        <v>47.571343589999998</v>
      </c>
      <c r="AC146" s="47">
        <v>975.69554334999998</v>
      </c>
      <c r="AD146" s="47">
        <v>936.43321817000003</v>
      </c>
      <c r="AE146" s="47">
        <v>39.262325180000005</v>
      </c>
    </row>
    <row r="147" spans="1:31" x14ac:dyDescent="0.25">
      <c r="A147" s="46" t="s">
        <v>30</v>
      </c>
      <c r="B147" s="47">
        <v>7758</v>
      </c>
      <c r="C147" s="47">
        <v>3481.0346676200002</v>
      </c>
      <c r="D147" s="47">
        <v>4276.9809766500002</v>
      </c>
      <c r="E147" s="47">
        <v>7386.3852780699999</v>
      </c>
      <c r="F147" s="47">
        <v>3379.8332385499998</v>
      </c>
      <c r="G147" s="47">
        <v>4006.5520395200006</v>
      </c>
      <c r="H147" s="47">
        <v>371.63036620000003</v>
      </c>
      <c r="I147" s="47">
        <v>101.20142907</v>
      </c>
      <c r="J147" s="47">
        <v>270.42893713000001</v>
      </c>
      <c r="K147" s="47">
        <v>5879.497872240001</v>
      </c>
      <c r="L147" s="47">
        <v>2549.29791828</v>
      </c>
      <c r="M147" s="47">
        <v>2486.8298943499999</v>
      </c>
      <c r="N147" s="47">
        <v>62.468023930000001</v>
      </c>
      <c r="O147" s="47">
        <v>3330.1999539600006</v>
      </c>
      <c r="P147" s="47">
        <v>3090.3220915400007</v>
      </c>
      <c r="Q147" s="47">
        <v>239.87786242000001</v>
      </c>
      <c r="R147" s="47">
        <v>2841.7604314700002</v>
      </c>
      <c r="S147" s="47">
        <v>1413.1998564199998</v>
      </c>
      <c r="T147" s="47">
        <v>1381.4982432299998</v>
      </c>
      <c r="U147" s="47">
        <v>31.701613189999996</v>
      </c>
      <c r="V147" s="47">
        <v>1428.5605750500006</v>
      </c>
      <c r="W147" s="47">
        <v>1316.9165594700005</v>
      </c>
      <c r="X147" s="47">
        <v>111.64401558</v>
      </c>
      <c r="Y147" s="47">
        <v>1878.5177720300003</v>
      </c>
      <c r="Z147" s="47">
        <v>931.73674934000019</v>
      </c>
      <c r="AA147" s="47">
        <v>893.00334420000013</v>
      </c>
      <c r="AB147" s="47">
        <v>38.733405140000002</v>
      </c>
      <c r="AC147" s="47">
        <v>946.78102268999999</v>
      </c>
      <c r="AD147" s="47">
        <v>916.22994798000002</v>
      </c>
      <c r="AE147" s="47">
        <v>30.551074710000002</v>
      </c>
    </row>
    <row r="148" spans="1:31" x14ac:dyDescent="0.25">
      <c r="A148" s="46" t="s">
        <v>31</v>
      </c>
      <c r="B148" s="47">
        <v>7661.3</v>
      </c>
      <c r="C148" s="47">
        <v>3528.3745984400002</v>
      </c>
      <c r="D148" s="47">
        <v>4132.9581432599998</v>
      </c>
      <c r="E148" s="47">
        <v>7302.8858875500009</v>
      </c>
      <c r="F148" s="47">
        <v>3429.4933878500005</v>
      </c>
      <c r="G148" s="47">
        <v>3873.3924997000004</v>
      </c>
      <c r="H148" s="47">
        <v>358.44685414999992</v>
      </c>
      <c r="I148" s="47">
        <v>98.881210589999995</v>
      </c>
      <c r="J148" s="47">
        <v>259.56564355999996</v>
      </c>
      <c r="K148" s="47">
        <v>5775.7523916099999</v>
      </c>
      <c r="L148" s="47">
        <v>2637.2974618000003</v>
      </c>
      <c r="M148" s="47">
        <v>2575.0350939600003</v>
      </c>
      <c r="N148" s="47">
        <v>62.262367839999996</v>
      </c>
      <c r="O148" s="47">
        <v>3138.4549298100001</v>
      </c>
      <c r="P148" s="47">
        <v>2905.9981808400003</v>
      </c>
      <c r="Q148" s="47">
        <v>232.45674896999998</v>
      </c>
      <c r="R148" s="47">
        <v>2967.0823207000003</v>
      </c>
      <c r="S148" s="47">
        <v>1618.6165247600002</v>
      </c>
      <c r="T148" s="47">
        <v>1587.3616263900001</v>
      </c>
      <c r="U148" s="47">
        <v>31.254898369999999</v>
      </c>
      <c r="V148" s="47">
        <v>1348.4657959399999</v>
      </c>
      <c r="W148" s="47">
        <v>1240.9052316899999</v>
      </c>
      <c r="X148" s="47">
        <v>107.56056425</v>
      </c>
      <c r="Y148" s="47">
        <v>1885.5803500900001</v>
      </c>
      <c r="Z148" s="47">
        <v>891.07713664000005</v>
      </c>
      <c r="AA148" s="47">
        <v>854.45829389000005</v>
      </c>
      <c r="AB148" s="47">
        <v>36.618842749999999</v>
      </c>
      <c r="AC148" s="47">
        <v>994.50321344999998</v>
      </c>
      <c r="AD148" s="47">
        <v>967.39431886</v>
      </c>
      <c r="AE148" s="47">
        <v>27.108894590000002</v>
      </c>
    </row>
    <row r="149" spans="1:31" x14ac:dyDescent="0.25">
      <c r="A149" s="46" t="s">
        <v>32</v>
      </c>
      <c r="B149" s="47">
        <v>7706.4012706499998</v>
      </c>
      <c r="C149" s="47">
        <v>3544.9701049700002</v>
      </c>
      <c r="D149" s="47">
        <v>4161.43116568</v>
      </c>
      <c r="E149" s="47">
        <v>7351.4405171899998</v>
      </c>
      <c r="F149" s="47">
        <v>3442.5546489100002</v>
      </c>
      <c r="G149" s="47">
        <v>3908.8858682800001</v>
      </c>
      <c r="H149" s="47">
        <v>354.96075345999998</v>
      </c>
      <c r="I149" s="47">
        <v>102.41545606</v>
      </c>
      <c r="J149" s="47">
        <v>252.54529739999998</v>
      </c>
      <c r="K149" s="47">
        <v>5906.5677469399998</v>
      </c>
      <c r="L149" s="47">
        <v>2673.0195739100004</v>
      </c>
      <c r="M149" s="47">
        <v>2610.5422492400003</v>
      </c>
      <c r="N149" s="47">
        <v>62.477324670000002</v>
      </c>
      <c r="O149" s="47">
        <v>3233.5481730299998</v>
      </c>
      <c r="P149" s="47">
        <v>3008.02274889</v>
      </c>
      <c r="Q149" s="47">
        <v>225.52542413999998</v>
      </c>
      <c r="R149" s="47">
        <v>3018.19945057</v>
      </c>
      <c r="S149" s="47">
        <v>1623.9208389700002</v>
      </c>
      <c r="T149" s="47">
        <v>1594.2524610100002</v>
      </c>
      <c r="U149" s="47">
        <v>29.668377959999997</v>
      </c>
      <c r="V149" s="47">
        <v>1394.2786115999997</v>
      </c>
      <c r="W149" s="47">
        <v>1294.0891212899999</v>
      </c>
      <c r="X149" s="47">
        <v>100.18949031</v>
      </c>
      <c r="Y149" s="47">
        <v>1799.83352371</v>
      </c>
      <c r="Z149" s="47">
        <v>871.95053105999989</v>
      </c>
      <c r="AA149" s="47">
        <v>832.01239966999992</v>
      </c>
      <c r="AB149" s="47">
        <v>39.938131390000002</v>
      </c>
      <c r="AC149" s="47">
        <v>927.88299265000001</v>
      </c>
      <c r="AD149" s="47">
        <v>900.86311938999995</v>
      </c>
      <c r="AE149" s="47">
        <v>27.019873260000001</v>
      </c>
    </row>
    <row r="150" spans="1:31" x14ac:dyDescent="0.25">
      <c r="A150" s="46" t="s">
        <v>33</v>
      </c>
      <c r="B150" s="47">
        <v>7774.2386770500016</v>
      </c>
      <c r="C150" s="47">
        <v>3684.9466921599997</v>
      </c>
      <c r="D150" s="47">
        <v>4089.2919848900005</v>
      </c>
      <c r="E150" s="47">
        <v>7459.6928587299999</v>
      </c>
      <c r="F150" s="47">
        <v>3580.5043689799995</v>
      </c>
      <c r="G150" s="47">
        <v>3879.1884897500004</v>
      </c>
      <c r="H150" s="47">
        <v>314.54581832000002</v>
      </c>
      <c r="I150" s="47">
        <v>104.44232318</v>
      </c>
      <c r="J150" s="47">
        <v>210.10349514000001</v>
      </c>
      <c r="K150" s="47">
        <v>5867.864881290001</v>
      </c>
      <c r="L150" s="47">
        <v>2792.94644582</v>
      </c>
      <c r="M150" s="47">
        <v>2728.5266656099998</v>
      </c>
      <c r="N150" s="47">
        <v>64.419780209999999</v>
      </c>
      <c r="O150" s="47">
        <v>3074.9184354700005</v>
      </c>
      <c r="P150" s="47">
        <v>2891.5221403100004</v>
      </c>
      <c r="Q150" s="47">
        <v>183.39629515999999</v>
      </c>
      <c r="R150" s="47">
        <v>3058.4394158299997</v>
      </c>
      <c r="S150" s="47">
        <v>1650.7743836099996</v>
      </c>
      <c r="T150" s="47">
        <v>1620.2130031799995</v>
      </c>
      <c r="U150" s="47">
        <v>30.561380430000003</v>
      </c>
      <c r="V150" s="47">
        <v>1407.6650322200001</v>
      </c>
      <c r="W150" s="47">
        <v>1279.7817993400001</v>
      </c>
      <c r="X150" s="47">
        <v>127.88323287999999</v>
      </c>
      <c r="Y150" s="47">
        <v>1906.3737957599999</v>
      </c>
      <c r="Z150" s="47">
        <v>892.00024633999988</v>
      </c>
      <c r="AA150" s="47">
        <v>851.97770336999986</v>
      </c>
      <c r="AB150" s="47">
        <v>40.022542970000003</v>
      </c>
      <c r="AC150" s="47">
        <v>1014.37354942</v>
      </c>
      <c r="AD150" s="47">
        <v>987.66634943999998</v>
      </c>
      <c r="AE150" s="47">
        <v>26.707199980000002</v>
      </c>
    </row>
    <row r="151" spans="1:31" x14ac:dyDescent="0.25">
      <c r="A151" s="46" t="s">
        <v>34</v>
      </c>
      <c r="B151" s="47">
        <v>7874.4012779299992</v>
      </c>
      <c r="C151" s="47">
        <v>3579.0921261900003</v>
      </c>
      <c r="D151" s="47">
        <v>4295.3091517399989</v>
      </c>
      <c r="E151" s="47">
        <v>7586.7931606000002</v>
      </c>
      <c r="F151" s="47">
        <v>3474.9544580000002</v>
      </c>
      <c r="G151" s="47">
        <v>4111.8387026</v>
      </c>
      <c r="H151" s="47">
        <v>287.60811733000003</v>
      </c>
      <c r="I151" s="47">
        <v>104.13766819</v>
      </c>
      <c r="J151" s="47">
        <v>183.47044914</v>
      </c>
      <c r="K151" s="47">
        <v>5896.1908831000001</v>
      </c>
      <c r="L151" s="47">
        <v>2673.4608149900005</v>
      </c>
      <c r="M151" s="47">
        <v>2608.7319497700005</v>
      </c>
      <c r="N151" s="47">
        <v>64.728865220000003</v>
      </c>
      <c r="O151" s="47">
        <v>3222.7300681099996</v>
      </c>
      <c r="P151" s="47">
        <v>3067.5140804899997</v>
      </c>
      <c r="Q151" s="47">
        <v>155.21598761999999</v>
      </c>
      <c r="R151" s="47">
        <v>2902.2796027800005</v>
      </c>
      <c r="S151" s="47">
        <v>1484.1951500500002</v>
      </c>
      <c r="T151" s="47">
        <v>1454.2250220000001</v>
      </c>
      <c r="U151" s="47">
        <v>29.97012805</v>
      </c>
      <c r="V151" s="47">
        <v>1418.0844527300001</v>
      </c>
      <c r="W151" s="47">
        <v>1318.2980545600001</v>
      </c>
      <c r="X151" s="47">
        <v>99.786398169999998</v>
      </c>
      <c r="Y151" s="47">
        <v>1978.2103948299996</v>
      </c>
      <c r="Z151" s="47">
        <v>905.63131119999991</v>
      </c>
      <c r="AA151" s="47">
        <v>866.2225082299999</v>
      </c>
      <c r="AB151" s="47">
        <v>39.408802970000004</v>
      </c>
      <c r="AC151" s="47">
        <v>1072.5790836299998</v>
      </c>
      <c r="AD151" s="47">
        <v>1044.3246221099998</v>
      </c>
      <c r="AE151" s="47">
        <v>28.25446152</v>
      </c>
    </row>
    <row r="152" spans="1:31" x14ac:dyDescent="0.25">
      <c r="A152" s="46" t="s">
        <v>35</v>
      </c>
      <c r="B152" s="47">
        <v>7834.2450797000001</v>
      </c>
      <c r="C152" s="47">
        <v>3613.5960100500001</v>
      </c>
      <c r="D152" s="47">
        <v>4220.6490696499995</v>
      </c>
      <c r="E152" s="47">
        <v>7552.9293717700002</v>
      </c>
      <c r="F152" s="47">
        <v>3510.56493168</v>
      </c>
      <c r="G152" s="47">
        <v>4042.3644400899998</v>
      </c>
      <c r="H152" s="47">
        <v>281.31570792999997</v>
      </c>
      <c r="I152" s="47">
        <v>103.03107837</v>
      </c>
      <c r="J152" s="47">
        <v>178.28462955999998</v>
      </c>
      <c r="K152" s="47">
        <v>5825.2891036500005</v>
      </c>
      <c r="L152" s="47">
        <v>2716.1366229599998</v>
      </c>
      <c r="M152" s="47">
        <v>2652.5119075600001</v>
      </c>
      <c r="N152" s="47">
        <v>63.624715399999999</v>
      </c>
      <c r="O152" s="47">
        <v>3109.1524806900002</v>
      </c>
      <c r="P152" s="47">
        <v>2958.27883058</v>
      </c>
      <c r="Q152" s="47">
        <v>150.87365010999997</v>
      </c>
      <c r="R152" s="47">
        <v>2922.3527418099998</v>
      </c>
      <c r="S152" s="47">
        <v>1513.21176397</v>
      </c>
      <c r="T152" s="47">
        <v>1484.3222505700001</v>
      </c>
      <c r="U152" s="47">
        <v>28.889513400000002</v>
      </c>
      <c r="V152" s="47">
        <v>1409.1409778399996</v>
      </c>
      <c r="W152" s="47">
        <v>1313.5260092099995</v>
      </c>
      <c r="X152" s="47">
        <v>95.614968629999993</v>
      </c>
      <c r="Y152" s="47">
        <v>2008.9559760500001</v>
      </c>
      <c r="Z152" s="47">
        <v>897.45938708999995</v>
      </c>
      <c r="AA152" s="47">
        <v>858.05302411999992</v>
      </c>
      <c r="AB152" s="47">
        <v>39.406362970000004</v>
      </c>
      <c r="AC152" s="47">
        <v>1111.4965889600001</v>
      </c>
      <c r="AD152" s="47">
        <v>1084.08560951</v>
      </c>
      <c r="AE152" s="47">
        <v>27.410979449999999</v>
      </c>
    </row>
    <row r="153" spans="1:31" x14ac:dyDescent="0.25">
      <c r="A153" s="46" t="s">
        <v>36</v>
      </c>
      <c r="B153" s="47">
        <v>7870.3010247400016</v>
      </c>
      <c r="C153" s="47">
        <v>3696.9854414500001</v>
      </c>
      <c r="D153" s="47">
        <v>4173.3155832900011</v>
      </c>
      <c r="E153" s="47">
        <v>7588.5342399200008</v>
      </c>
      <c r="F153" s="47">
        <v>3594.8031224400002</v>
      </c>
      <c r="G153" s="47">
        <v>3993.7311174800006</v>
      </c>
      <c r="H153" s="47">
        <v>281.76678482000005</v>
      </c>
      <c r="I153" s="47">
        <v>102.18231901</v>
      </c>
      <c r="J153" s="47">
        <v>179.58446581000004</v>
      </c>
      <c r="K153" s="47">
        <v>5868.8527532200005</v>
      </c>
      <c r="L153" s="47">
        <v>2799.7462315799999</v>
      </c>
      <c r="M153" s="47">
        <v>2736.6749445400001</v>
      </c>
      <c r="N153" s="47">
        <v>63.071287040000001</v>
      </c>
      <c r="O153" s="47">
        <v>3069.1065216400007</v>
      </c>
      <c r="P153" s="47">
        <v>2917.0242469400005</v>
      </c>
      <c r="Q153" s="47">
        <v>152.08227470000003</v>
      </c>
      <c r="R153" s="47">
        <v>2977.6567668899997</v>
      </c>
      <c r="S153" s="47">
        <v>1591.7539182199998</v>
      </c>
      <c r="T153" s="47">
        <v>1563.0381559999998</v>
      </c>
      <c r="U153" s="47">
        <v>28.715762219999998</v>
      </c>
      <c r="V153" s="47">
        <v>1385.9028486699999</v>
      </c>
      <c r="W153" s="47">
        <v>1287.62491241</v>
      </c>
      <c r="X153" s="47">
        <v>98.277936260000004</v>
      </c>
      <c r="Y153" s="47">
        <v>2001.4482715200002</v>
      </c>
      <c r="Z153" s="47">
        <v>897.23920987000008</v>
      </c>
      <c r="AA153" s="47">
        <v>858.12817790000008</v>
      </c>
      <c r="AB153" s="47">
        <v>39.111031969999999</v>
      </c>
      <c r="AC153" s="47">
        <v>1104.2090616500002</v>
      </c>
      <c r="AD153" s="47">
        <v>1076.7068705400002</v>
      </c>
      <c r="AE153" s="47">
        <v>27.502191109999998</v>
      </c>
    </row>
    <row r="154" spans="1:31" x14ac:dyDescent="0.25">
      <c r="A154" s="46" t="s">
        <v>37</v>
      </c>
      <c r="B154" s="47">
        <v>7908.2428459499997</v>
      </c>
      <c r="C154" s="47">
        <v>3742.1603622399998</v>
      </c>
      <c r="D154" s="47">
        <v>4166.0824837099999</v>
      </c>
      <c r="E154" s="47">
        <v>7633.4484345599994</v>
      </c>
      <c r="F154" s="47">
        <v>3638.5323025799999</v>
      </c>
      <c r="G154" s="47">
        <v>3994.9161319799996</v>
      </c>
      <c r="H154" s="47">
        <v>274.79441138999999</v>
      </c>
      <c r="I154" s="47">
        <v>103.62805966000001</v>
      </c>
      <c r="J154" s="47">
        <v>171.16635173</v>
      </c>
      <c r="K154" s="47">
        <v>5842.9364901399995</v>
      </c>
      <c r="L154" s="47">
        <v>2842.6272447199999</v>
      </c>
      <c r="M154" s="47">
        <v>2779.2671670300001</v>
      </c>
      <c r="N154" s="47">
        <v>63.360077689999997</v>
      </c>
      <c r="O154" s="47">
        <v>3000.3092454199996</v>
      </c>
      <c r="P154" s="47">
        <v>2855.8955976399998</v>
      </c>
      <c r="Q154" s="47">
        <v>144.41364777999999</v>
      </c>
      <c r="R154" s="47">
        <v>3131.1310324100004</v>
      </c>
      <c r="S154" s="47">
        <v>1659.51513707</v>
      </c>
      <c r="T154" s="47">
        <v>1629.2460382900001</v>
      </c>
      <c r="U154" s="47">
        <v>30.269098779999997</v>
      </c>
      <c r="V154" s="47">
        <v>1471.6158953400002</v>
      </c>
      <c r="W154" s="47">
        <v>1380.8711405700001</v>
      </c>
      <c r="X154" s="47">
        <v>90.74475477</v>
      </c>
      <c r="Y154" s="47">
        <v>2065.3063558100002</v>
      </c>
      <c r="Z154" s="47">
        <v>899.53311752000002</v>
      </c>
      <c r="AA154" s="47">
        <v>859.26513554999997</v>
      </c>
      <c r="AB154" s="47">
        <v>40.267981970000008</v>
      </c>
      <c r="AC154" s="47">
        <v>1165.7732382900001</v>
      </c>
      <c r="AD154" s="47">
        <v>1139.02053434</v>
      </c>
      <c r="AE154" s="47">
        <v>26.752703950000001</v>
      </c>
    </row>
    <row r="155" spans="1:31" x14ac:dyDescent="0.25">
      <c r="A155" s="46" t="s">
        <v>38</v>
      </c>
      <c r="B155" s="47">
        <v>8177.8867921900019</v>
      </c>
      <c r="C155" s="47">
        <v>4027.1134842900005</v>
      </c>
      <c r="D155" s="47">
        <v>4150.7733079000009</v>
      </c>
      <c r="E155" s="47">
        <v>7897.1303853200006</v>
      </c>
      <c r="F155" s="47">
        <v>3911.9272055500005</v>
      </c>
      <c r="G155" s="47">
        <v>3985.2031797700006</v>
      </c>
      <c r="H155" s="47">
        <v>280.75640686999998</v>
      </c>
      <c r="I155" s="47">
        <v>115.18627874000001</v>
      </c>
      <c r="J155" s="47">
        <v>165.57012812999997</v>
      </c>
      <c r="K155" s="47">
        <v>6105.7480807800002</v>
      </c>
      <c r="L155" s="47">
        <v>3109.9550031500003</v>
      </c>
      <c r="M155" s="47">
        <v>3034.9107738500002</v>
      </c>
      <c r="N155" s="47">
        <v>75.044229300000012</v>
      </c>
      <c r="O155" s="47">
        <v>2995.7930776300004</v>
      </c>
      <c r="P155" s="47">
        <v>2856.7763734100004</v>
      </c>
      <c r="Q155" s="47">
        <v>139.01670421999998</v>
      </c>
      <c r="R155" s="47">
        <v>3374.4036623300003</v>
      </c>
      <c r="S155" s="47">
        <v>1886.8482784300004</v>
      </c>
      <c r="T155" s="47">
        <v>1846.4228726900003</v>
      </c>
      <c r="U155" s="47">
        <v>40.425405740000002</v>
      </c>
      <c r="V155" s="47">
        <v>1487.5553838999999</v>
      </c>
      <c r="W155" s="47">
        <v>1401.6952288799998</v>
      </c>
      <c r="X155" s="47">
        <v>85.860155019999993</v>
      </c>
      <c r="Y155" s="47">
        <v>2072.1387114100003</v>
      </c>
      <c r="Z155" s="47">
        <v>917.15848114000016</v>
      </c>
      <c r="AA155" s="47">
        <v>877.01643170000011</v>
      </c>
      <c r="AB155" s="47">
        <v>40.142049440000001</v>
      </c>
      <c r="AC155" s="47">
        <v>1154.98023027</v>
      </c>
      <c r="AD155" s="47">
        <v>1128.42680636</v>
      </c>
      <c r="AE155" s="47">
        <v>26.553423909999999</v>
      </c>
    </row>
    <row r="156" spans="1:31" x14ac:dyDescent="0.25">
      <c r="A156" s="48">
        <v>2021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</row>
    <row r="157" spans="1:31" x14ac:dyDescent="0.25">
      <c r="A157" s="48" t="s">
        <v>27</v>
      </c>
      <c r="B157" s="47">
        <v>8202.9098893299997</v>
      </c>
      <c r="C157" s="47">
        <v>4047.5098022799998</v>
      </c>
      <c r="D157" s="47">
        <v>4155.4000870500004</v>
      </c>
      <c r="E157" s="47">
        <v>7916.9531221899997</v>
      </c>
      <c r="F157" s="47">
        <v>3931.2972171199999</v>
      </c>
      <c r="G157" s="47">
        <v>3985.6559050699998</v>
      </c>
      <c r="H157" s="47">
        <v>285.95676714000001</v>
      </c>
      <c r="I157" s="47">
        <v>116.21258516</v>
      </c>
      <c r="J157" s="47">
        <v>169.74418198000001</v>
      </c>
      <c r="K157" s="47">
        <v>6141.8845454599996</v>
      </c>
      <c r="L157" s="47">
        <v>3122.2300581</v>
      </c>
      <c r="M157" s="47">
        <v>3046.2074872100002</v>
      </c>
      <c r="N157" s="47">
        <v>76.022570889999997</v>
      </c>
      <c r="O157" s="47">
        <v>3019.6544873600001</v>
      </c>
      <c r="P157" s="47">
        <v>2876.3006158500002</v>
      </c>
      <c r="Q157" s="47">
        <v>143.35387151</v>
      </c>
      <c r="R157" s="47">
        <v>3435.0669021200001</v>
      </c>
      <c r="S157" s="47">
        <v>1868.6757232</v>
      </c>
      <c r="T157" s="47">
        <v>1832.4695991000001</v>
      </c>
      <c r="U157" s="47">
        <v>36.206124099999997</v>
      </c>
      <c r="V157" s="47">
        <v>1566.3911789199999</v>
      </c>
      <c r="W157" s="47">
        <v>1477.0549723500001</v>
      </c>
      <c r="X157" s="47">
        <v>89.336206570000002</v>
      </c>
      <c r="Y157" s="47">
        <v>2061.0253438700001</v>
      </c>
      <c r="Z157" s="47">
        <v>925.27974417999997</v>
      </c>
      <c r="AA157" s="47">
        <v>885.08972990999996</v>
      </c>
      <c r="AB157" s="47">
        <v>40.190014269999999</v>
      </c>
      <c r="AC157" s="47">
        <v>1135.7455996900001</v>
      </c>
      <c r="AD157" s="47">
        <v>1109.35528922</v>
      </c>
      <c r="AE157" s="47">
        <v>26.390310469999999</v>
      </c>
    </row>
    <row r="158" spans="1:31" x14ac:dyDescent="0.25">
      <c r="A158" s="48" t="s">
        <v>28</v>
      </c>
      <c r="B158" s="47">
        <v>8379.9494325300002</v>
      </c>
      <c r="C158" s="47">
        <v>4179.61345661</v>
      </c>
      <c r="D158" s="47">
        <v>4200.3359759200002</v>
      </c>
      <c r="E158" s="47">
        <v>8098.0065849700004</v>
      </c>
      <c r="F158" s="47">
        <v>4065.72686651</v>
      </c>
      <c r="G158" s="47">
        <v>4032.2797184599999</v>
      </c>
      <c r="H158" s="47">
        <v>281.94284756000002</v>
      </c>
      <c r="I158" s="47">
        <v>113.88659010000001</v>
      </c>
      <c r="J158" s="47">
        <v>168.05625746000001</v>
      </c>
      <c r="K158" s="47">
        <v>6310.7346587000002</v>
      </c>
      <c r="L158" s="47">
        <v>3243.9089990000002</v>
      </c>
      <c r="M158" s="47">
        <v>3171.84538617</v>
      </c>
      <c r="N158" s="47">
        <v>72.063612829999997</v>
      </c>
      <c r="O158" s="47">
        <v>3066.8256597</v>
      </c>
      <c r="P158" s="47">
        <v>2925.0313744599998</v>
      </c>
      <c r="Q158" s="47">
        <v>141.79428523999999</v>
      </c>
      <c r="R158" s="47">
        <v>3578.7500446899999</v>
      </c>
      <c r="S158" s="47">
        <v>1952.0224437500001</v>
      </c>
      <c r="T158" s="47">
        <v>1919.8020653399999</v>
      </c>
      <c r="U158" s="47">
        <v>32.220378410000002</v>
      </c>
      <c r="V158" s="47">
        <v>1626.72760094</v>
      </c>
      <c r="W158" s="47">
        <v>1537.3435411299999</v>
      </c>
      <c r="X158" s="47">
        <v>89.384059809999997</v>
      </c>
      <c r="Y158" s="47">
        <v>2069.21477383</v>
      </c>
      <c r="Z158" s="47">
        <v>935.70445760999996</v>
      </c>
      <c r="AA158" s="47">
        <v>893.88148034000005</v>
      </c>
      <c r="AB158" s="47">
        <v>41.822977270000003</v>
      </c>
      <c r="AC158" s="47">
        <v>1133.51031622</v>
      </c>
      <c r="AD158" s="47">
        <v>1107.2483440000001</v>
      </c>
      <c r="AE158" s="47">
        <v>26.261972220000001</v>
      </c>
    </row>
    <row r="159" spans="1:31" x14ac:dyDescent="0.25">
      <c r="A159" s="48" t="s">
        <v>29</v>
      </c>
      <c r="B159" s="47">
        <v>8147.4812487700001</v>
      </c>
      <c r="C159" s="47">
        <v>4045.8177111199998</v>
      </c>
      <c r="D159" s="47">
        <v>4101.6635376499999</v>
      </c>
      <c r="E159" s="47">
        <v>7868.0425565699998</v>
      </c>
      <c r="F159" s="47">
        <v>3930.8534901799999</v>
      </c>
      <c r="G159" s="47">
        <v>3937.1890663899999</v>
      </c>
      <c r="H159" s="47">
        <v>279.43869219999999</v>
      </c>
      <c r="I159" s="47">
        <v>114.96422094</v>
      </c>
      <c r="J159" s="47">
        <v>164.47447126</v>
      </c>
      <c r="K159" s="47">
        <v>6074.4546684500001</v>
      </c>
      <c r="L159" s="47">
        <v>3100.1470525300001</v>
      </c>
      <c r="M159" s="47">
        <v>3027.17852498</v>
      </c>
      <c r="N159" s="47">
        <v>72.968527550000005</v>
      </c>
      <c r="O159" s="47">
        <v>2974.30761592</v>
      </c>
      <c r="P159" s="47">
        <v>2836.94836412</v>
      </c>
      <c r="Q159" s="47">
        <v>137.35925180000001</v>
      </c>
      <c r="R159" s="47">
        <v>3326.6817631399999</v>
      </c>
      <c r="S159" s="47">
        <v>1737.5526218699999</v>
      </c>
      <c r="T159" s="47">
        <v>1705.25479344</v>
      </c>
      <c r="U159" s="47">
        <v>32.297828430000003</v>
      </c>
      <c r="V159" s="47">
        <v>1589.12914127</v>
      </c>
      <c r="W159" s="47">
        <v>1502.4335048</v>
      </c>
      <c r="X159" s="47">
        <v>86.695636469999997</v>
      </c>
      <c r="Y159" s="47">
        <v>2073.02658032</v>
      </c>
      <c r="Z159" s="47">
        <v>945.67065859000002</v>
      </c>
      <c r="AA159" s="47">
        <v>903.67496519999997</v>
      </c>
      <c r="AB159" s="47">
        <v>41.99569339</v>
      </c>
      <c r="AC159" s="47">
        <v>1127.3559217300001</v>
      </c>
      <c r="AD159" s="47">
        <v>1100.2407022699999</v>
      </c>
      <c r="AE159" s="47">
        <v>27.115219459999999</v>
      </c>
    </row>
    <row r="160" spans="1:31" x14ac:dyDescent="0.25">
      <c r="A160" s="48" t="s">
        <v>30</v>
      </c>
      <c r="B160" s="47">
        <v>8352.9226073400005</v>
      </c>
      <c r="C160" s="47">
        <v>4285.2235069199996</v>
      </c>
      <c r="D160" s="47">
        <v>4067.6991004199999</v>
      </c>
      <c r="E160" s="47">
        <v>8074.5427841800001</v>
      </c>
      <c r="F160" s="47">
        <v>4166.9760101600004</v>
      </c>
      <c r="G160" s="47">
        <v>3907.5667740200001</v>
      </c>
      <c r="H160" s="47">
        <v>278.37982316</v>
      </c>
      <c r="I160" s="47">
        <v>118.24749676</v>
      </c>
      <c r="J160" s="47">
        <v>160.13232640000001</v>
      </c>
      <c r="K160" s="47">
        <v>6259.2910267999996</v>
      </c>
      <c r="L160" s="47">
        <v>3317.3896296299999</v>
      </c>
      <c r="M160" s="47">
        <v>3241.7320842600002</v>
      </c>
      <c r="N160" s="47">
        <v>75.657545369999994</v>
      </c>
      <c r="O160" s="47">
        <v>2941.9013971700001</v>
      </c>
      <c r="P160" s="47">
        <v>2808.40436869</v>
      </c>
      <c r="Q160" s="47">
        <v>133.49702848000001</v>
      </c>
      <c r="R160" s="47">
        <v>3438.04072623</v>
      </c>
      <c r="S160" s="47">
        <v>1862.40869152</v>
      </c>
      <c r="T160" s="47">
        <v>1828.3675774799999</v>
      </c>
      <c r="U160" s="47">
        <v>34.041114039999997</v>
      </c>
      <c r="V160" s="47">
        <v>1575.63203471</v>
      </c>
      <c r="W160" s="47">
        <v>1492.01292595</v>
      </c>
      <c r="X160" s="47">
        <v>83.619108760000003</v>
      </c>
      <c r="Y160" s="47">
        <v>2093.63158054</v>
      </c>
      <c r="Z160" s="47">
        <v>967.83387729000003</v>
      </c>
      <c r="AA160" s="47">
        <v>925.24392590000002</v>
      </c>
      <c r="AB160" s="47">
        <v>42.589951390000003</v>
      </c>
      <c r="AC160" s="47">
        <v>1125.79770325</v>
      </c>
      <c r="AD160" s="47">
        <v>1099.16240533</v>
      </c>
      <c r="AE160" s="47">
        <v>26.635297919999999</v>
      </c>
    </row>
    <row r="161" spans="1:31" x14ac:dyDescent="0.25">
      <c r="A161" s="48" t="s">
        <v>31</v>
      </c>
      <c r="B161" s="47">
        <v>8635.1500713999994</v>
      </c>
      <c r="C161" s="47">
        <v>4741.6438670300004</v>
      </c>
      <c r="D161" s="47">
        <v>3893.50620437</v>
      </c>
      <c r="E161" s="47">
        <v>8355.7176927</v>
      </c>
      <c r="F161" s="47">
        <v>4621.5517271999997</v>
      </c>
      <c r="G161" s="47">
        <v>3734.1659654999999</v>
      </c>
      <c r="H161" s="47">
        <v>279.43237870000002</v>
      </c>
      <c r="I161" s="47">
        <v>120.09213982999999</v>
      </c>
      <c r="J161" s="47">
        <v>159.34023887000001</v>
      </c>
      <c r="K161" s="47">
        <v>6500.4225577300003</v>
      </c>
      <c r="L161" s="47">
        <v>3758.08346248</v>
      </c>
      <c r="M161" s="47">
        <v>3681.3617859800001</v>
      </c>
      <c r="N161" s="47">
        <v>76.721676500000001</v>
      </c>
      <c r="O161" s="47">
        <v>2742.3390952499999</v>
      </c>
      <c r="P161" s="47">
        <v>2609.64231642</v>
      </c>
      <c r="Q161" s="47">
        <v>132.69677883</v>
      </c>
      <c r="R161" s="47">
        <v>3639.25691886</v>
      </c>
      <c r="S161" s="47">
        <v>2257.2199849100002</v>
      </c>
      <c r="T161" s="47">
        <v>2223.2501714599998</v>
      </c>
      <c r="U161" s="47">
        <v>33.969813449999997</v>
      </c>
      <c r="V161" s="47">
        <v>1382.03693395</v>
      </c>
      <c r="W161" s="47">
        <v>1298.17477162</v>
      </c>
      <c r="X161" s="47">
        <v>83.862162330000004</v>
      </c>
      <c r="Y161" s="47">
        <v>2134.72751367</v>
      </c>
      <c r="Z161" s="47">
        <v>983.56040455000004</v>
      </c>
      <c r="AA161" s="47">
        <v>940.18994122000004</v>
      </c>
      <c r="AB161" s="47">
        <v>43.37046333</v>
      </c>
      <c r="AC161" s="47">
        <v>1151.1671091200001</v>
      </c>
      <c r="AD161" s="47">
        <v>1124.52364908</v>
      </c>
      <c r="AE161" s="47">
        <v>26.643460040000001</v>
      </c>
    </row>
    <row r="162" spans="1:31" x14ac:dyDescent="0.25">
      <c r="A162" s="48" t="s">
        <v>32</v>
      </c>
      <c r="B162" s="47">
        <v>8435.4425984400004</v>
      </c>
      <c r="C162" s="47">
        <v>4581.7992435400001</v>
      </c>
      <c r="D162" s="47">
        <v>3853.6433548999998</v>
      </c>
      <c r="E162" s="47">
        <v>8139.9971844399997</v>
      </c>
      <c r="F162" s="47">
        <v>4449.0094980200001</v>
      </c>
      <c r="G162" s="47">
        <v>3690.98768642</v>
      </c>
      <c r="H162" s="47">
        <v>295.44541400000003</v>
      </c>
      <c r="I162" s="47">
        <v>132.78974552</v>
      </c>
      <c r="J162" s="47">
        <v>162.65566848</v>
      </c>
      <c r="K162" s="47">
        <v>6291.30578582</v>
      </c>
      <c r="L162" s="47">
        <v>3566.5089448600002</v>
      </c>
      <c r="M162" s="47">
        <v>3482.4114636700001</v>
      </c>
      <c r="N162" s="47">
        <v>84.097481189999996</v>
      </c>
      <c r="O162" s="47">
        <v>2724.7968409599998</v>
      </c>
      <c r="P162" s="47">
        <v>2588.7485390500001</v>
      </c>
      <c r="Q162" s="47">
        <v>136.04830190999999</v>
      </c>
      <c r="R162" s="47">
        <v>3413.2464435000002</v>
      </c>
      <c r="S162" s="47">
        <v>2038.4566502800001</v>
      </c>
      <c r="T162" s="47">
        <v>1996.9320044999999</v>
      </c>
      <c r="U162" s="47">
        <v>41.52464578</v>
      </c>
      <c r="V162" s="47">
        <v>1374.7897932200001</v>
      </c>
      <c r="W162" s="47">
        <v>1287.4633945</v>
      </c>
      <c r="X162" s="47">
        <v>87.32639872</v>
      </c>
      <c r="Y162" s="47">
        <v>2144.13681262</v>
      </c>
      <c r="Z162" s="47">
        <v>1015.29029868</v>
      </c>
      <c r="AA162" s="47">
        <v>966.59803435000003</v>
      </c>
      <c r="AB162" s="47">
        <v>48.69226433</v>
      </c>
      <c r="AC162" s="47">
        <v>1128.84651394</v>
      </c>
      <c r="AD162" s="47">
        <v>1102.23914737</v>
      </c>
      <c r="AE162" s="47">
        <v>26.60736657</v>
      </c>
    </row>
    <row r="163" spans="1:31" x14ac:dyDescent="0.25">
      <c r="A163" s="48" t="s">
        <v>33</v>
      </c>
      <c r="B163" s="47">
        <v>8605.9042542200004</v>
      </c>
      <c r="C163" s="47">
        <v>4761.0766930299997</v>
      </c>
      <c r="D163" s="47">
        <v>3844.8275611899999</v>
      </c>
      <c r="E163" s="47">
        <v>8321.22249663</v>
      </c>
      <c r="F163" s="47">
        <v>4629.4249076799997</v>
      </c>
      <c r="G163" s="47">
        <v>3691.7975889499999</v>
      </c>
      <c r="H163" s="47">
        <v>284.68175759000002</v>
      </c>
      <c r="I163" s="47">
        <v>131.65178535000001</v>
      </c>
      <c r="J163" s="47">
        <v>153.02997224000001</v>
      </c>
      <c r="K163" s="47">
        <v>6422.1753865199998</v>
      </c>
      <c r="L163" s="47">
        <v>3705.1841592300002</v>
      </c>
      <c r="M163" s="47">
        <v>3628.8730972100002</v>
      </c>
      <c r="N163" s="47">
        <v>76.311062019999994</v>
      </c>
      <c r="O163" s="47">
        <v>2716.9912272900001</v>
      </c>
      <c r="P163" s="47">
        <v>2584.9870099200002</v>
      </c>
      <c r="Q163" s="47">
        <v>132.00421736999999</v>
      </c>
      <c r="R163" s="47">
        <v>3501.4101960600001</v>
      </c>
      <c r="S163" s="47">
        <v>2127.4191736799999</v>
      </c>
      <c r="T163" s="47">
        <v>2093.52965993</v>
      </c>
      <c r="U163" s="47">
        <v>33.889513749999999</v>
      </c>
      <c r="V163" s="47">
        <v>1373.99102238</v>
      </c>
      <c r="W163" s="47">
        <v>1287.17599028</v>
      </c>
      <c r="X163" s="47">
        <v>86.815032099999996</v>
      </c>
      <c r="Y163" s="47">
        <v>2183.7288677000001</v>
      </c>
      <c r="Z163" s="47">
        <v>1055.8925337999999</v>
      </c>
      <c r="AA163" s="47">
        <v>1000.55181047</v>
      </c>
      <c r="AB163" s="47">
        <v>55.340723330000003</v>
      </c>
      <c r="AC163" s="47">
        <v>1127.8363339</v>
      </c>
      <c r="AD163" s="47">
        <v>1106.8105790300001</v>
      </c>
      <c r="AE163" s="47">
        <v>21.02575487</v>
      </c>
    </row>
    <row r="164" spans="1:31" x14ac:dyDescent="0.25">
      <c r="A164" s="48" t="s">
        <v>34</v>
      </c>
      <c r="B164" s="47">
        <v>8559.0822393500002</v>
      </c>
      <c r="C164" s="47">
        <v>4730.9916831399996</v>
      </c>
      <c r="D164" s="47">
        <v>3828.0905562100002</v>
      </c>
      <c r="E164" s="47">
        <v>8261.4924521299999</v>
      </c>
      <c r="F164" s="47">
        <v>4597.4322888400002</v>
      </c>
      <c r="G164" s="47">
        <v>3664.0601632900002</v>
      </c>
      <c r="H164" s="47">
        <v>297.58978722000001</v>
      </c>
      <c r="I164" s="47">
        <v>133.55939430000001</v>
      </c>
      <c r="J164" s="47">
        <v>164.03039292</v>
      </c>
      <c r="K164" s="47">
        <v>6323.5981685300003</v>
      </c>
      <c r="L164" s="47">
        <v>3631.5454062200001</v>
      </c>
      <c r="M164" s="47">
        <v>3554.6811667799998</v>
      </c>
      <c r="N164" s="47">
        <v>76.864239440000006</v>
      </c>
      <c r="O164" s="47">
        <v>2692.0527623100002</v>
      </c>
      <c r="P164" s="47">
        <v>2546.1328347100002</v>
      </c>
      <c r="Q164" s="47">
        <v>145.91992759999999</v>
      </c>
      <c r="R164" s="47">
        <v>3376.6097092800001</v>
      </c>
      <c r="S164" s="47">
        <v>2027.70204623</v>
      </c>
      <c r="T164" s="47">
        <v>1993.92368672</v>
      </c>
      <c r="U164" s="47">
        <v>33.778359510000001</v>
      </c>
      <c r="V164" s="47">
        <v>1348.9076630500001</v>
      </c>
      <c r="W164" s="47">
        <v>1249.4033742399999</v>
      </c>
      <c r="X164" s="47">
        <v>99.504288810000006</v>
      </c>
      <c r="Y164" s="47">
        <v>2235.4840708199999</v>
      </c>
      <c r="Z164" s="47">
        <v>1099.4462769199999</v>
      </c>
      <c r="AA164" s="47">
        <v>1042.7511220599999</v>
      </c>
      <c r="AB164" s="47">
        <v>56.695154860000002</v>
      </c>
      <c r="AC164" s="47">
        <v>1136.0377939</v>
      </c>
      <c r="AD164" s="47">
        <v>1117.92732858</v>
      </c>
      <c r="AE164" s="47">
        <v>18.110465319999999</v>
      </c>
    </row>
    <row r="165" spans="1:31" x14ac:dyDescent="0.25">
      <c r="A165" s="48" t="s">
        <v>35</v>
      </c>
      <c r="B165" s="47">
        <v>8838.1387690800002</v>
      </c>
      <c r="C165" s="47">
        <v>4985.1133417399997</v>
      </c>
      <c r="D165" s="47">
        <v>3853.0254273400001</v>
      </c>
      <c r="E165" s="47">
        <v>8517.3071868499992</v>
      </c>
      <c r="F165" s="47">
        <v>4848.2476680199998</v>
      </c>
      <c r="G165" s="47">
        <v>3669.0595188299999</v>
      </c>
      <c r="H165" s="47">
        <v>320.83158222999998</v>
      </c>
      <c r="I165" s="47">
        <v>136.86567371999999</v>
      </c>
      <c r="J165" s="47">
        <v>183.96590850999999</v>
      </c>
      <c r="K165" s="47">
        <v>6577.4633797200004</v>
      </c>
      <c r="L165" s="47">
        <v>3841.5036752199999</v>
      </c>
      <c r="M165" s="47">
        <v>3762.0730803599999</v>
      </c>
      <c r="N165" s="47">
        <v>79.430594859999999</v>
      </c>
      <c r="O165" s="47">
        <v>2735.9597045</v>
      </c>
      <c r="P165" s="47">
        <v>2569.6455630599999</v>
      </c>
      <c r="Q165" s="47">
        <v>166.31414143999999</v>
      </c>
      <c r="R165" s="47">
        <v>3586.6666125400002</v>
      </c>
      <c r="S165" s="47">
        <v>2190.4178669900002</v>
      </c>
      <c r="T165" s="47">
        <v>2155.3955713199998</v>
      </c>
      <c r="U165" s="47">
        <v>35.022295669999998</v>
      </c>
      <c r="V165" s="47">
        <v>1396.24874555</v>
      </c>
      <c r="W165" s="47">
        <v>1274.75617027</v>
      </c>
      <c r="X165" s="47">
        <v>121.49257528</v>
      </c>
      <c r="Y165" s="47">
        <v>2260.6753893599998</v>
      </c>
      <c r="Z165" s="47">
        <v>1143.60966652</v>
      </c>
      <c r="AA165" s="47">
        <v>1086.17458766</v>
      </c>
      <c r="AB165" s="47">
        <v>57.435078859999997</v>
      </c>
      <c r="AC165" s="47">
        <v>1117.06572284</v>
      </c>
      <c r="AD165" s="47">
        <v>1099.41395577</v>
      </c>
      <c r="AE165" s="47">
        <v>17.651767069999998</v>
      </c>
    </row>
    <row r="166" spans="1:31" x14ac:dyDescent="0.25">
      <c r="A166" s="48" t="s">
        <v>36</v>
      </c>
      <c r="B166" s="47">
        <v>8887.43293945</v>
      </c>
      <c r="C166" s="47">
        <v>5043.4021403300003</v>
      </c>
      <c r="D166" s="47">
        <v>3844.0307991200002</v>
      </c>
      <c r="E166" s="47">
        <v>8587.7660369700006</v>
      </c>
      <c r="F166" s="47">
        <v>4907.0254985700003</v>
      </c>
      <c r="G166" s="47">
        <v>3680.7405383999999</v>
      </c>
      <c r="H166" s="47">
        <v>299.66690247999998</v>
      </c>
      <c r="I166" s="47">
        <v>136.37664176000001</v>
      </c>
      <c r="J166" s="47">
        <v>163.29026071999999</v>
      </c>
      <c r="K166" s="47">
        <v>6603.07606364</v>
      </c>
      <c r="L166" s="47">
        <v>3862.6714207099999</v>
      </c>
      <c r="M166" s="47">
        <v>3782.9607208100001</v>
      </c>
      <c r="N166" s="47">
        <v>79.710699899999994</v>
      </c>
      <c r="O166" s="47">
        <v>2740.4046429300001</v>
      </c>
      <c r="P166" s="47">
        <v>2595.12620526</v>
      </c>
      <c r="Q166" s="47">
        <v>145.27843766999999</v>
      </c>
      <c r="R166" s="47">
        <v>3612.9317821599998</v>
      </c>
      <c r="S166" s="47">
        <v>2184.0029753099998</v>
      </c>
      <c r="T166" s="47">
        <v>2149.5991926199999</v>
      </c>
      <c r="U166" s="47">
        <v>34.40378269</v>
      </c>
      <c r="V166" s="47">
        <v>1428.92880685</v>
      </c>
      <c r="W166" s="47">
        <v>1327.81208012</v>
      </c>
      <c r="X166" s="47">
        <v>101.11672673</v>
      </c>
      <c r="Y166" s="47">
        <v>2284.35687581</v>
      </c>
      <c r="Z166" s="47">
        <v>1180.7307196199999</v>
      </c>
      <c r="AA166" s="47">
        <v>1124.06477776</v>
      </c>
      <c r="AB166" s="47">
        <v>56.665941859999997</v>
      </c>
      <c r="AC166" s="47">
        <v>1103.6261561900001</v>
      </c>
      <c r="AD166" s="47">
        <v>1085.6143331400001</v>
      </c>
      <c r="AE166" s="47">
        <v>18.01182305</v>
      </c>
    </row>
    <row r="167" spans="1:31" x14ac:dyDescent="0.25">
      <c r="A167" s="48">
        <v>11</v>
      </c>
      <c r="B167" s="47">
        <v>9051.7110219499991</v>
      </c>
      <c r="C167" s="47">
        <v>5254.7803552300002</v>
      </c>
      <c r="D167" s="47">
        <v>3796.9306667199999</v>
      </c>
      <c r="E167" s="47">
        <v>8757.4162792700008</v>
      </c>
      <c r="F167" s="47">
        <v>5120.6421594100002</v>
      </c>
      <c r="G167" s="47">
        <v>3636.7741198600002</v>
      </c>
      <c r="H167" s="47">
        <v>294.29474268000001</v>
      </c>
      <c r="I167" s="47">
        <v>134.13819581999999</v>
      </c>
      <c r="J167" s="47">
        <v>160.15654685999999</v>
      </c>
      <c r="K167" s="47">
        <v>6753.59731981</v>
      </c>
      <c r="L167" s="47">
        <v>4038.55277948</v>
      </c>
      <c r="M167" s="47">
        <v>3959.3488665199998</v>
      </c>
      <c r="N167" s="47">
        <v>79.203912959999997</v>
      </c>
      <c r="O167" s="47">
        <v>2715.04454033</v>
      </c>
      <c r="P167" s="47">
        <v>2571.8813212099999</v>
      </c>
      <c r="Q167" s="47">
        <v>143.16321912000001</v>
      </c>
      <c r="R167" s="47">
        <v>3768.8603391800002</v>
      </c>
      <c r="S167" s="47">
        <v>2358.6125810600001</v>
      </c>
      <c r="T167" s="47">
        <v>2322.9282862199998</v>
      </c>
      <c r="U167" s="47">
        <v>35.68429484</v>
      </c>
      <c r="V167" s="47">
        <v>1410.2477581200001</v>
      </c>
      <c r="W167" s="47">
        <v>1310.8146338700001</v>
      </c>
      <c r="X167" s="47">
        <v>99.433124250000006</v>
      </c>
      <c r="Y167" s="47">
        <v>2298.11370214</v>
      </c>
      <c r="Z167" s="47">
        <v>1216.2275757499999</v>
      </c>
      <c r="AA167" s="47">
        <v>1161.29329289</v>
      </c>
      <c r="AB167" s="47">
        <v>54.934282860000003</v>
      </c>
      <c r="AC167" s="47">
        <v>1081.8861263900001</v>
      </c>
      <c r="AD167" s="47">
        <v>1064.89279865</v>
      </c>
      <c r="AE167" s="47">
        <v>16.993327740000002</v>
      </c>
    </row>
    <row r="168" spans="1:31" x14ac:dyDescent="0.25">
      <c r="A168" s="48">
        <v>12</v>
      </c>
      <c r="B168" s="47">
        <v>9241.4627988800003</v>
      </c>
      <c r="C168" s="47">
        <v>5452.1802261399998</v>
      </c>
      <c r="D168" s="47">
        <v>3789.28257274</v>
      </c>
      <c r="E168" s="47">
        <v>8940.1440179199999</v>
      </c>
      <c r="F168" s="47">
        <v>5312.9808875799999</v>
      </c>
      <c r="G168" s="47">
        <v>3627.16313034</v>
      </c>
      <c r="H168" s="47">
        <v>301.31878096000003</v>
      </c>
      <c r="I168" s="47">
        <v>139.19933856</v>
      </c>
      <c r="J168" s="47">
        <v>162.1194424</v>
      </c>
      <c r="K168" s="47">
        <v>6910.3335272200002</v>
      </c>
      <c r="L168" s="47">
        <v>4176.6579646999999</v>
      </c>
      <c r="M168" s="47">
        <v>4092.6520239900001</v>
      </c>
      <c r="N168" s="47">
        <v>84.005940710000004</v>
      </c>
      <c r="O168" s="47">
        <v>2733.6755625199999</v>
      </c>
      <c r="P168" s="47">
        <v>2588.3519029300001</v>
      </c>
      <c r="Q168" s="47">
        <v>145.32365959000001</v>
      </c>
      <c r="R168" s="47">
        <v>3880.1064687799999</v>
      </c>
      <c r="S168" s="47">
        <v>2489.5264264500001</v>
      </c>
      <c r="T168" s="47">
        <v>2449.2419848200002</v>
      </c>
      <c r="U168" s="47">
        <v>40.284441630000003</v>
      </c>
      <c r="V168" s="47">
        <v>1390.58004233</v>
      </c>
      <c r="W168" s="47">
        <v>1303.5227148700001</v>
      </c>
      <c r="X168" s="47">
        <v>87.057327459999996</v>
      </c>
      <c r="Y168" s="47">
        <v>2331.1292716600001</v>
      </c>
      <c r="Z168" s="47">
        <v>1275.52226144</v>
      </c>
      <c r="AA168" s="47">
        <v>1220.3288635900001</v>
      </c>
      <c r="AB168" s="47">
        <v>55.193397849999997</v>
      </c>
      <c r="AC168" s="47">
        <v>1055.6070102199999</v>
      </c>
      <c r="AD168" s="47">
        <v>1038.8112274099999</v>
      </c>
      <c r="AE168" s="47">
        <v>16.795782809999999</v>
      </c>
    </row>
    <row r="169" spans="1:31" x14ac:dyDescent="0.25">
      <c r="A169" s="48">
        <v>2022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</row>
    <row r="170" spans="1:31" x14ac:dyDescent="0.25">
      <c r="A170" s="48" t="s">
        <v>27</v>
      </c>
      <c r="B170" s="47">
        <v>9635.77302366</v>
      </c>
      <c r="C170" s="47">
        <v>5848.6432424000004</v>
      </c>
      <c r="D170" s="47">
        <v>3787.1297812600001</v>
      </c>
      <c r="E170" s="47">
        <v>9341.6568032100004</v>
      </c>
      <c r="F170" s="47">
        <v>5715.3797942600004</v>
      </c>
      <c r="G170" s="47">
        <v>3626.27700895</v>
      </c>
      <c r="H170" s="47">
        <v>294.11622045000001</v>
      </c>
      <c r="I170" s="47">
        <v>133.26344814000001</v>
      </c>
      <c r="J170" s="47">
        <v>160.85277231000001</v>
      </c>
      <c r="K170" s="47">
        <v>7276.9785544899996</v>
      </c>
      <c r="L170" s="47">
        <v>4555.9724037400001</v>
      </c>
      <c r="M170" s="47">
        <v>4478.0677056499999</v>
      </c>
      <c r="N170" s="47">
        <v>77.904698089999997</v>
      </c>
      <c r="O170" s="47">
        <v>2721.00615075</v>
      </c>
      <c r="P170" s="47">
        <v>2577.2879420200002</v>
      </c>
      <c r="Q170" s="47">
        <v>143.71820872999999</v>
      </c>
      <c r="R170" s="47">
        <v>4225.2438634500004</v>
      </c>
      <c r="S170" s="47">
        <v>2845.2499069099999</v>
      </c>
      <c r="T170" s="47">
        <v>2811.2737275600002</v>
      </c>
      <c r="U170" s="47">
        <v>33.976179350000002</v>
      </c>
      <c r="V170" s="47">
        <v>1379.99395654</v>
      </c>
      <c r="W170" s="47">
        <v>1292.72996625</v>
      </c>
      <c r="X170" s="47">
        <v>87.263990289999995</v>
      </c>
      <c r="Y170" s="47">
        <v>2358.79446917</v>
      </c>
      <c r="Z170" s="47">
        <v>1292.6708386600001</v>
      </c>
      <c r="AA170" s="47">
        <v>1237.31208861</v>
      </c>
      <c r="AB170" s="47">
        <v>55.358750049999998</v>
      </c>
      <c r="AC170" s="47">
        <v>1066.1236305100001</v>
      </c>
      <c r="AD170" s="47">
        <v>1048.98906693</v>
      </c>
      <c r="AE170" s="47">
        <v>17.134563579999998</v>
      </c>
    </row>
    <row r="171" spans="1:31" x14ac:dyDescent="0.25">
      <c r="A171" s="48" t="s">
        <v>28</v>
      </c>
      <c r="B171" s="47">
        <v>10036.66102424</v>
      </c>
      <c r="C171" s="47">
        <v>5982.7936873899998</v>
      </c>
      <c r="D171" s="47">
        <v>4053.8673368499999</v>
      </c>
      <c r="E171" s="47">
        <v>9484.9655012599997</v>
      </c>
      <c r="F171" s="47">
        <v>5848.3744376900004</v>
      </c>
      <c r="G171" s="47">
        <v>3636.5910635700002</v>
      </c>
      <c r="H171" s="47">
        <v>551.69552297999996</v>
      </c>
      <c r="I171" s="47">
        <v>134.41924969999999</v>
      </c>
      <c r="J171" s="47">
        <v>417.27627328</v>
      </c>
      <c r="K171" s="47">
        <v>7684.9544048199996</v>
      </c>
      <c r="L171" s="47">
        <v>4675.9455449400002</v>
      </c>
      <c r="M171" s="47">
        <v>4597.7253658199998</v>
      </c>
      <c r="N171" s="47">
        <v>78.220179119999997</v>
      </c>
      <c r="O171" s="47">
        <v>3009.0088598799998</v>
      </c>
      <c r="P171" s="47">
        <v>2608.1366980299999</v>
      </c>
      <c r="Q171" s="47">
        <v>400.87216185</v>
      </c>
      <c r="R171" s="47">
        <v>4585.2542142900002</v>
      </c>
      <c r="S171" s="47">
        <v>2923.8951665700001</v>
      </c>
      <c r="T171" s="47">
        <v>2888.8425836199999</v>
      </c>
      <c r="U171" s="47">
        <v>35.052582950000001</v>
      </c>
      <c r="V171" s="47">
        <v>1661.35904772</v>
      </c>
      <c r="W171" s="47">
        <v>1317.0594983799999</v>
      </c>
      <c r="X171" s="47">
        <v>344.29954934</v>
      </c>
      <c r="Y171" s="47">
        <v>2351.7066194200002</v>
      </c>
      <c r="Z171" s="47">
        <v>1306.8481424500001</v>
      </c>
      <c r="AA171" s="47">
        <v>1250.6490718699999</v>
      </c>
      <c r="AB171" s="47">
        <v>56.199070579999997</v>
      </c>
      <c r="AC171" s="47">
        <v>1044.8584769700001</v>
      </c>
      <c r="AD171" s="47">
        <v>1028.45436554</v>
      </c>
      <c r="AE171" s="47">
        <v>16.40411143</v>
      </c>
    </row>
    <row r="172" spans="1:31" x14ac:dyDescent="0.25">
      <c r="A172" s="48" t="s">
        <v>29</v>
      </c>
      <c r="B172" s="47">
        <v>10372.044511300001</v>
      </c>
      <c r="C172" s="47">
        <v>5984.902846</v>
      </c>
      <c r="D172" s="47">
        <v>4387.1416652999997</v>
      </c>
      <c r="E172" s="47">
        <v>9649.5362059199997</v>
      </c>
      <c r="F172" s="47">
        <v>5799.1541748099999</v>
      </c>
      <c r="G172" s="47">
        <v>3850.3820311099998</v>
      </c>
      <c r="H172" s="47">
        <v>722.50830538000002</v>
      </c>
      <c r="I172" s="47">
        <v>185.74867119000001</v>
      </c>
      <c r="J172" s="47">
        <v>536.75963419000004</v>
      </c>
      <c r="K172" s="47">
        <v>7960.1588202800003</v>
      </c>
      <c r="L172" s="47">
        <v>4676.9493255199995</v>
      </c>
      <c r="M172" s="47">
        <v>4546.70126291</v>
      </c>
      <c r="N172" s="47">
        <v>130.24806261000001</v>
      </c>
      <c r="O172" s="47">
        <v>3283.2094947599999</v>
      </c>
      <c r="P172" s="47">
        <v>2762.2598720199999</v>
      </c>
      <c r="Q172" s="47">
        <v>520.94962274</v>
      </c>
      <c r="R172" s="47">
        <v>4850.6633906500001</v>
      </c>
      <c r="S172" s="47">
        <v>2903.2585276899999</v>
      </c>
      <c r="T172" s="47">
        <v>2822.9967970900002</v>
      </c>
      <c r="U172" s="47">
        <v>80.261730600000007</v>
      </c>
      <c r="V172" s="47">
        <v>1947.4048629599999</v>
      </c>
      <c r="W172" s="47">
        <v>1482.1457714799999</v>
      </c>
      <c r="X172" s="47">
        <v>465.25909148</v>
      </c>
      <c r="Y172" s="47">
        <v>2411.8856910200002</v>
      </c>
      <c r="Z172" s="47">
        <v>1307.95352048</v>
      </c>
      <c r="AA172" s="47">
        <v>1252.4529118999999</v>
      </c>
      <c r="AB172" s="47">
        <v>55.500608579999998</v>
      </c>
      <c r="AC172" s="47">
        <v>1103.93217054</v>
      </c>
      <c r="AD172" s="47">
        <v>1088.12215909</v>
      </c>
      <c r="AE172" s="47">
        <v>15.810011449999999</v>
      </c>
    </row>
    <row r="173" spans="1:31" x14ac:dyDescent="0.25">
      <c r="A173" s="48" t="s">
        <v>30</v>
      </c>
      <c r="B173" s="47">
        <v>10515.39277742</v>
      </c>
      <c r="C173" s="47">
        <v>6347.5218666800001</v>
      </c>
      <c r="D173" s="47">
        <v>4167.87091074</v>
      </c>
      <c r="E173" s="47">
        <v>9765.1999709800002</v>
      </c>
      <c r="F173" s="47">
        <v>6139.9205868199997</v>
      </c>
      <c r="G173" s="47">
        <v>3625.2793841600001</v>
      </c>
      <c r="H173" s="47">
        <v>750.19280644000003</v>
      </c>
      <c r="I173" s="47">
        <v>207.60127986000001</v>
      </c>
      <c r="J173" s="47">
        <v>542.59152658000005</v>
      </c>
      <c r="K173" s="47">
        <v>8164.2847321500003</v>
      </c>
      <c r="L173" s="47">
        <v>5031.2561213999998</v>
      </c>
      <c r="M173" s="47">
        <v>4880.6130578599996</v>
      </c>
      <c r="N173" s="47">
        <v>150.64306354000001</v>
      </c>
      <c r="O173" s="47">
        <v>3133.0286107500001</v>
      </c>
      <c r="P173" s="47">
        <v>2606.2425867900001</v>
      </c>
      <c r="Q173" s="47">
        <v>526.78602395999997</v>
      </c>
      <c r="R173" s="47">
        <v>4921.62313739</v>
      </c>
      <c r="S173" s="47">
        <v>3180.4450775300002</v>
      </c>
      <c r="T173" s="47">
        <v>3101.9346117499999</v>
      </c>
      <c r="U173" s="47">
        <v>78.510465780000004</v>
      </c>
      <c r="V173" s="47">
        <v>1741.1780598600001</v>
      </c>
      <c r="W173" s="47">
        <v>1272.3418328299999</v>
      </c>
      <c r="X173" s="47">
        <v>468.83622702999998</v>
      </c>
      <c r="Y173" s="47">
        <v>2351.1080452699998</v>
      </c>
      <c r="Z173" s="47">
        <v>1316.2657452799999</v>
      </c>
      <c r="AA173" s="47">
        <v>1259.3075289599999</v>
      </c>
      <c r="AB173" s="47">
        <v>56.958216319999998</v>
      </c>
      <c r="AC173" s="47">
        <v>1034.8422999899999</v>
      </c>
      <c r="AD173" s="47">
        <v>1019.03679737</v>
      </c>
      <c r="AE173" s="47">
        <v>15.80550262</v>
      </c>
    </row>
    <row r="174" spans="1:31" x14ac:dyDescent="0.25">
      <c r="A174" s="48" t="s">
        <v>31</v>
      </c>
      <c r="B174" s="47">
        <v>10593.24553143</v>
      </c>
      <c r="C174" s="47">
        <v>6228.5775272800001</v>
      </c>
      <c r="D174" s="47">
        <v>4364.6680041500003</v>
      </c>
      <c r="E174" s="47">
        <v>9759.8542854499992</v>
      </c>
      <c r="F174" s="47">
        <v>6021.7685259099999</v>
      </c>
      <c r="G174" s="47">
        <v>3738.0857595399998</v>
      </c>
      <c r="H174" s="47">
        <v>833.39124598000001</v>
      </c>
      <c r="I174" s="47">
        <v>206.80900137</v>
      </c>
      <c r="J174" s="47">
        <v>626.58224460999998</v>
      </c>
      <c r="K174" s="47">
        <v>8218.7746648499997</v>
      </c>
      <c r="L174" s="47">
        <v>4892.7916956400004</v>
      </c>
      <c r="M174" s="47">
        <v>4743.7776315900001</v>
      </c>
      <c r="N174" s="47">
        <v>149.01406405</v>
      </c>
      <c r="O174" s="47">
        <v>3325.9829692100002</v>
      </c>
      <c r="P174" s="47">
        <v>2718.4472800600001</v>
      </c>
      <c r="Q174" s="47">
        <v>607.53568915000005</v>
      </c>
      <c r="R174" s="47">
        <v>4918.9092595299999</v>
      </c>
      <c r="S174" s="47">
        <v>2987.3838202400002</v>
      </c>
      <c r="T174" s="47">
        <v>2911.59805525</v>
      </c>
      <c r="U174" s="47">
        <v>75.785764990000004</v>
      </c>
      <c r="V174" s="47">
        <v>1931.5254392899999</v>
      </c>
      <c r="W174" s="47">
        <v>1382.1583049400001</v>
      </c>
      <c r="X174" s="47">
        <v>549.36713435000001</v>
      </c>
      <c r="Y174" s="47">
        <v>2374.4708665799999</v>
      </c>
      <c r="Z174" s="47">
        <v>1335.78583164</v>
      </c>
      <c r="AA174" s="47">
        <v>1277.9908943200001</v>
      </c>
      <c r="AB174" s="47">
        <v>57.794937320000003</v>
      </c>
      <c r="AC174" s="47">
        <v>1038.6850349399999</v>
      </c>
      <c r="AD174" s="47">
        <v>1019.63847948</v>
      </c>
      <c r="AE174" s="47">
        <v>19.04655546</v>
      </c>
    </row>
    <row r="175" spans="1:31" x14ac:dyDescent="0.25">
      <c r="A175" s="48" t="s">
        <v>32</v>
      </c>
      <c r="B175" s="47">
        <v>10596.171226</v>
      </c>
      <c r="C175" s="47">
        <v>6333.8626197699996</v>
      </c>
      <c r="D175" s="47">
        <v>4262.3086062299999</v>
      </c>
      <c r="E175" s="47">
        <v>9793.4862938200004</v>
      </c>
      <c r="F175" s="47">
        <v>6117.8981031499998</v>
      </c>
      <c r="G175" s="47">
        <v>3675.5881906700001</v>
      </c>
      <c r="H175" s="47">
        <v>802.68493218000003</v>
      </c>
      <c r="I175" s="47">
        <v>215.96451662000001</v>
      </c>
      <c r="J175" s="47">
        <v>586.72041555999999</v>
      </c>
      <c r="K175" s="47">
        <v>8198.0455238899995</v>
      </c>
      <c r="L175" s="47">
        <v>4969.7617552199999</v>
      </c>
      <c r="M175" s="47">
        <v>4812.8019904399998</v>
      </c>
      <c r="N175" s="47">
        <v>156.95976478</v>
      </c>
      <c r="O175" s="47">
        <v>3228.28376867</v>
      </c>
      <c r="P175" s="47">
        <v>2660.5503372200001</v>
      </c>
      <c r="Q175" s="47">
        <v>567.73343145000001</v>
      </c>
      <c r="R175" s="47">
        <v>4843.84137895</v>
      </c>
      <c r="S175" s="47">
        <v>2995.2085680300002</v>
      </c>
      <c r="T175" s="47">
        <v>2920.5256109400002</v>
      </c>
      <c r="U175" s="47">
        <v>74.682957090000002</v>
      </c>
      <c r="V175" s="47">
        <v>1848.6328109200001</v>
      </c>
      <c r="W175" s="47">
        <v>1339.4392472100001</v>
      </c>
      <c r="X175" s="47">
        <v>509.19356370999998</v>
      </c>
      <c r="Y175" s="47">
        <v>2398.12570211</v>
      </c>
      <c r="Z175" s="47">
        <v>1364.1008645500001</v>
      </c>
      <c r="AA175" s="47">
        <v>1305.0961127099999</v>
      </c>
      <c r="AB175" s="47">
        <v>59.004751839999997</v>
      </c>
      <c r="AC175" s="47">
        <v>1034.0248375599999</v>
      </c>
      <c r="AD175" s="47">
        <v>1015.0378534499999</v>
      </c>
      <c r="AE175" s="47">
        <v>18.986984110000002</v>
      </c>
    </row>
    <row r="176" spans="1:31" x14ac:dyDescent="0.25">
      <c r="A176" s="48" t="s">
        <v>33</v>
      </c>
      <c r="B176" s="47">
        <v>10817.12822398</v>
      </c>
      <c r="C176" s="47">
        <v>6502.81593066</v>
      </c>
      <c r="D176" s="47">
        <v>4314.3122933200002</v>
      </c>
      <c r="E176" s="47">
        <v>9978.5272559000005</v>
      </c>
      <c r="F176" s="47">
        <v>6284.0606119800004</v>
      </c>
      <c r="G176" s="47">
        <v>3694.46664392</v>
      </c>
      <c r="H176" s="47">
        <v>838.60096808000003</v>
      </c>
      <c r="I176" s="47">
        <v>218.75531867999999</v>
      </c>
      <c r="J176" s="47">
        <v>619.84564939999996</v>
      </c>
      <c r="K176" s="47">
        <v>8377.5930230899994</v>
      </c>
      <c r="L176" s="47">
        <v>5102.4138333199999</v>
      </c>
      <c r="M176" s="47">
        <v>4943.4320554799997</v>
      </c>
      <c r="N176" s="47">
        <v>158.98177784000001</v>
      </c>
      <c r="O176" s="47">
        <v>3275.17918977</v>
      </c>
      <c r="P176" s="47">
        <v>2674.2530192200002</v>
      </c>
      <c r="Q176" s="47">
        <v>600.92617055000005</v>
      </c>
      <c r="R176" s="47">
        <v>4985.9218147700003</v>
      </c>
      <c r="S176" s="47">
        <v>3090.6108148200001</v>
      </c>
      <c r="T176" s="47">
        <v>3016.0694796500002</v>
      </c>
      <c r="U176" s="47">
        <v>74.541335169999996</v>
      </c>
      <c r="V176" s="47">
        <v>1895.31099995</v>
      </c>
      <c r="W176" s="47">
        <v>1353.10420217</v>
      </c>
      <c r="X176" s="47">
        <v>542.20679777999999</v>
      </c>
      <c r="Y176" s="47">
        <v>2439.5352008899999</v>
      </c>
      <c r="Z176" s="47">
        <v>1400.40209734</v>
      </c>
      <c r="AA176" s="47">
        <v>1340.6285565000001</v>
      </c>
      <c r="AB176" s="47">
        <v>59.773540840000003</v>
      </c>
      <c r="AC176" s="47">
        <v>1039.13310355</v>
      </c>
      <c r="AD176" s="47">
        <v>1020.2136247</v>
      </c>
      <c r="AE176" s="47">
        <v>18.919478850000001</v>
      </c>
    </row>
    <row r="177" spans="1:31" x14ac:dyDescent="0.25">
      <c r="A177" s="48" t="s">
        <v>34</v>
      </c>
      <c r="B177" s="47">
        <v>10858.376694009999</v>
      </c>
      <c r="C177" s="47">
        <v>6548.1446269099997</v>
      </c>
      <c r="D177" s="47">
        <v>4310.2320670999998</v>
      </c>
      <c r="E177" s="47">
        <v>9982.0132904300008</v>
      </c>
      <c r="F177" s="47">
        <v>6326.0402305099997</v>
      </c>
      <c r="G177" s="47">
        <v>3655.9730599200002</v>
      </c>
      <c r="H177" s="47">
        <v>876.36340357999995</v>
      </c>
      <c r="I177" s="47">
        <v>222.10439640000001</v>
      </c>
      <c r="J177" s="47">
        <v>654.25900718000003</v>
      </c>
      <c r="K177" s="47">
        <v>8380.8924488100001</v>
      </c>
      <c r="L177" s="47">
        <v>5103.7452320399998</v>
      </c>
      <c r="M177" s="47">
        <v>4941.9929974799998</v>
      </c>
      <c r="N177" s="47">
        <v>161.75223456000001</v>
      </c>
      <c r="O177" s="47">
        <v>3277.1472167699999</v>
      </c>
      <c r="P177" s="47">
        <v>2640.2162405099998</v>
      </c>
      <c r="Q177" s="47">
        <v>636.93097625999997</v>
      </c>
      <c r="R177" s="47">
        <v>4962.3723936599999</v>
      </c>
      <c r="S177" s="47">
        <v>3047.0856493699998</v>
      </c>
      <c r="T177" s="47">
        <v>2972.4960092000001</v>
      </c>
      <c r="U177" s="47">
        <v>74.589640169999996</v>
      </c>
      <c r="V177" s="47">
        <v>1915.2867442899999</v>
      </c>
      <c r="W177" s="47">
        <v>1340.3506134899999</v>
      </c>
      <c r="X177" s="47">
        <v>574.9361308</v>
      </c>
      <c r="Y177" s="47">
        <v>2477.4842451999998</v>
      </c>
      <c r="Z177" s="47">
        <v>1444.3993948699999</v>
      </c>
      <c r="AA177" s="47">
        <v>1384.0472330299999</v>
      </c>
      <c r="AB177" s="47">
        <v>60.352161840000001</v>
      </c>
      <c r="AC177" s="47">
        <v>1033.0848503300001</v>
      </c>
      <c r="AD177" s="47">
        <v>1015.75681941</v>
      </c>
      <c r="AE177" s="47">
        <v>17.32803092</v>
      </c>
    </row>
    <row r="178" spans="1:31" x14ac:dyDescent="0.25">
      <c r="A178" s="48" t="s">
        <v>35</v>
      </c>
      <c r="B178" s="47">
        <v>11225.705309770001</v>
      </c>
      <c r="C178" s="47">
        <v>6823.7452551899996</v>
      </c>
      <c r="D178" s="47">
        <v>4401.9600545800004</v>
      </c>
      <c r="E178" s="47">
        <v>10271.42356275</v>
      </c>
      <c r="F178" s="47">
        <v>6582.1696960199997</v>
      </c>
      <c r="G178" s="47">
        <v>3689.25386673</v>
      </c>
      <c r="H178" s="47">
        <v>954.28174702000001</v>
      </c>
      <c r="I178" s="47">
        <v>241.57555916999999</v>
      </c>
      <c r="J178" s="47">
        <v>712.70618784999999</v>
      </c>
      <c r="K178" s="47">
        <v>8729.1537134299997</v>
      </c>
      <c r="L178" s="47">
        <v>5355.7590316799997</v>
      </c>
      <c r="M178" s="47">
        <v>5175.2763677900002</v>
      </c>
      <c r="N178" s="47">
        <v>180.48266389</v>
      </c>
      <c r="O178" s="47">
        <v>3373.39468175</v>
      </c>
      <c r="P178" s="47">
        <v>2680.1615864199998</v>
      </c>
      <c r="Q178" s="47">
        <v>693.23309532999997</v>
      </c>
      <c r="R178" s="47">
        <v>5247.6083901900001</v>
      </c>
      <c r="S178" s="47">
        <v>3246.9941658399998</v>
      </c>
      <c r="T178" s="47">
        <v>3155.9361690699998</v>
      </c>
      <c r="U178" s="47">
        <v>91.057996770000003</v>
      </c>
      <c r="V178" s="47">
        <v>2000.6142243500001</v>
      </c>
      <c r="W178" s="47">
        <v>1377.19612441</v>
      </c>
      <c r="X178" s="47">
        <v>623.41809994000005</v>
      </c>
      <c r="Y178" s="47">
        <v>2496.5515963399998</v>
      </c>
      <c r="Z178" s="47">
        <v>1467.9862235099999</v>
      </c>
      <c r="AA178" s="47">
        <v>1406.89332823</v>
      </c>
      <c r="AB178" s="47">
        <v>61.09289528</v>
      </c>
      <c r="AC178" s="47">
        <v>1028.5653728299999</v>
      </c>
      <c r="AD178" s="47">
        <v>1009.09228031</v>
      </c>
      <c r="AE178" s="47">
        <v>19.473092520000002</v>
      </c>
    </row>
    <row r="179" spans="1:31" x14ac:dyDescent="0.25">
      <c r="A179" s="48">
        <v>10</v>
      </c>
      <c r="B179" s="47">
        <v>11500.0053315</v>
      </c>
      <c r="C179" s="47">
        <v>7058.7334582900003</v>
      </c>
      <c r="D179" s="47">
        <v>4441.2718732100002</v>
      </c>
      <c r="E179" s="47">
        <v>10468.45933876</v>
      </c>
      <c r="F179" s="47">
        <v>6769.4571330099998</v>
      </c>
      <c r="G179" s="47">
        <v>3699.00220575</v>
      </c>
      <c r="H179" s="47">
        <v>1031.54599274</v>
      </c>
      <c r="I179" s="47">
        <v>289.27632527999998</v>
      </c>
      <c r="J179" s="47">
        <v>742.26966746000005</v>
      </c>
      <c r="K179" s="47">
        <v>8983.8416168700005</v>
      </c>
      <c r="L179" s="47">
        <v>5576.9079509599997</v>
      </c>
      <c r="M179" s="47">
        <v>5349.6612679600003</v>
      </c>
      <c r="N179" s="47">
        <v>227.24668299999999</v>
      </c>
      <c r="O179" s="47">
        <v>3406.9336659099999</v>
      </c>
      <c r="P179" s="47">
        <v>2683.9807221000001</v>
      </c>
      <c r="Q179" s="47">
        <v>722.95294380999997</v>
      </c>
      <c r="R179" s="47">
        <v>5512.1619237300001</v>
      </c>
      <c r="S179" s="47">
        <v>3423.0472678699998</v>
      </c>
      <c r="T179" s="47">
        <v>3288.1556901399999</v>
      </c>
      <c r="U179" s="47">
        <v>134.89157772999999</v>
      </c>
      <c r="V179" s="47">
        <v>2089.1146558599999</v>
      </c>
      <c r="W179" s="47">
        <v>1443.5897386700001</v>
      </c>
      <c r="X179" s="47">
        <v>645.52491719</v>
      </c>
      <c r="Y179" s="47">
        <v>2516.16371463</v>
      </c>
      <c r="Z179" s="47">
        <v>1481.8255073299999</v>
      </c>
      <c r="AA179" s="47">
        <v>1419.79586505</v>
      </c>
      <c r="AB179" s="47">
        <v>62.029642279999997</v>
      </c>
      <c r="AC179" s="47">
        <v>1034.3382073</v>
      </c>
      <c r="AD179" s="47">
        <v>1015.0214836500001</v>
      </c>
      <c r="AE179" s="47">
        <v>19.31672365</v>
      </c>
    </row>
    <row r="180" spans="1:31" x14ac:dyDescent="0.25">
      <c r="A180" s="48">
        <v>11</v>
      </c>
      <c r="B180" s="47">
        <v>11588.58637651</v>
      </c>
      <c r="C180" s="47">
        <v>7082.5847234399998</v>
      </c>
      <c r="D180" s="47">
        <v>4506.0016530700004</v>
      </c>
      <c r="E180" s="47">
        <v>10523.271259470001</v>
      </c>
      <c r="F180" s="47">
        <v>6779.2917396100001</v>
      </c>
      <c r="G180" s="47">
        <v>3743.97951986</v>
      </c>
      <c r="H180" s="47">
        <v>1065.3151170399999</v>
      </c>
      <c r="I180" s="47">
        <v>303.29298383000003</v>
      </c>
      <c r="J180" s="47">
        <v>762.02213320999999</v>
      </c>
      <c r="K180" s="47">
        <v>9044.6188487799991</v>
      </c>
      <c r="L180" s="47">
        <v>5585.0776351100003</v>
      </c>
      <c r="M180" s="47">
        <v>5344.8097267900002</v>
      </c>
      <c r="N180" s="47">
        <v>240.26790832</v>
      </c>
      <c r="O180" s="47">
        <v>3459.5412136700002</v>
      </c>
      <c r="P180" s="47">
        <v>2718.0209945500001</v>
      </c>
      <c r="Q180" s="47">
        <v>741.52021911999998</v>
      </c>
      <c r="R180" s="47">
        <v>5516.3958060799996</v>
      </c>
      <c r="S180" s="47">
        <v>3394.6715733800002</v>
      </c>
      <c r="T180" s="47">
        <v>3250.73624991</v>
      </c>
      <c r="U180" s="47">
        <v>143.93532346999999</v>
      </c>
      <c r="V180" s="47">
        <v>2121.7242326999999</v>
      </c>
      <c r="W180" s="47">
        <v>1470.5103259299999</v>
      </c>
      <c r="X180" s="47">
        <v>651.21390676999999</v>
      </c>
      <c r="Y180" s="47">
        <v>2543.9675277299998</v>
      </c>
      <c r="Z180" s="47">
        <v>1497.50708833</v>
      </c>
      <c r="AA180" s="47">
        <v>1434.4820128199999</v>
      </c>
      <c r="AB180" s="47">
        <v>63.025075510000001</v>
      </c>
      <c r="AC180" s="47">
        <v>1046.4604394</v>
      </c>
      <c r="AD180" s="47">
        <v>1025.9585253099999</v>
      </c>
      <c r="AE180" s="47">
        <v>20.50191409</v>
      </c>
    </row>
    <row r="181" spans="1:31" x14ac:dyDescent="0.25">
      <c r="A181" s="48">
        <v>12</v>
      </c>
      <c r="B181" s="47">
        <v>11742.95861156</v>
      </c>
      <c r="C181" s="47">
        <v>7139.3903813200004</v>
      </c>
      <c r="D181" s="47">
        <v>4603.56823024</v>
      </c>
      <c r="E181" s="47">
        <v>10568.709043999999</v>
      </c>
      <c r="F181" s="47">
        <v>6805.2483170799997</v>
      </c>
      <c r="G181" s="47">
        <v>3763.4607269200001</v>
      </c>
      <c r="H181" s="47">
        <v>1174.2495675600001</v>
      </c>
      <c r="I181" s="47">
        <v>334.14206424000002</v>
      </c>
      <c r="J181" s="47">
        <v>840.10750331999998</v>
      </c>
      <c r="K181" s="47">
        <v>9155.2199193899996</v>
      </c>
      <c r="L181" s="47">
        <v>5608.6388590200004</v>
      </c>
      <c r="M181" s="47">
        <v>5338.8023142900001</v>
      </c>
      <c r="N181" s="47">
        <v>269.83654473000001</v>
      </c>
      <c r="O181" s="47">
        <v>3546.5810603700002</v>
      </c>
      <c r="P181" s="47">
        <v>2726.9816426299999</v>
      </c>
      <c r="Q181" s="47">
        <v>819.59941774000004</v>
      </c>
      <c r="R181" s="47">
        <v>5522.6940547800004</v>
      </c>
      <c r="S181" s="47">
        <v>3349.2315357100001</v>
      </c>
      <c r="T181" s="47">
        <v>3214.4074792900001</v>
      </c>
      <c r="U181" s="47">
        <v>134.82405642000001</v>
      </c>
      <c r="V181" s="47">
        <v>2173.4625190699999</v>
      </c>
      <c r="W181" s="47">
        <v>1498.7787496200001</v>
      </c>
      <c r="X181" s="47">
        <v>674.68376945</v>
      </c>
      <c r="Y181" s="47">
        <v>2587.7386921699999</v>
      </c>
      <c r="Z181" s="47">
        <v>1530.7515223</v>
      </c>
      <c r="AA181" s="47">
        <v>1466.44600279</v>
      </c>
      <c r="AB181" s="47">
        <v>64.305519509999996</v>
      </c>
      <c r="AC181" s="47">
        <v>1056.9871698699999</v>
      </c>
      <c r="AD181" s="47">
        <v>1036.4790842899999</v>
      </c>
      <c r="AE181" s="47">
        <v>20.508085579999999</v>
      </c>
    </row>
    <row r="182" spans="1:31" x14ac:dyDescent="0.25">
      <c r="A182" s="48">
        <v>2023</v>
      </c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</row>
    <row r="183" spans="1:31" x14ac:dyDescent="0.25">
      <c r="A183" s="48" t="s">
        <v>27</v>
      </c>
      <c r="B183" s="47">
        <v>11928.49516787</v>
      </c>
      <c r="C183" s="47">
        <v>7299.5381969500004</v>
      </c>
      <c r="D183" s="47">
        <v>4628.9569709199995</v>
      </c>
      <c r="E183" s="47">
        <v>10762.03417033</v>
      </c>
      <c r="F183" s="47">
        <v>6975.4389354200002</v>
      </c>
      <c r="G183" s="47">
        <v>3786.5952349099998</v>
      </c>
      <c r="H183" s="47">
        <v>1166.4609975400001</v>
      </c>
      <c r="I183" s="47">
        <v>324.09926152999998</v>
      </c>
      <c r="J183" s="47">
        <v>842.36173600999996</v>
      </c>
      <c r="K183" s="47">
        <v>9409.8669428499998</v>
      </c>
      <c r="L183" s="47">
        <v>5733.1894696500003</v>
      </c>
      <c r="M183" s="47">
        <v>5475.3810606300003</v>
      </c>
      <c r="N183" s="47">
        <v>257.80840902</v>
      </c>
      <c r="O183" s="47">
        <v>3676.6774731999999</v>
      </c>
      <c r="P183" s="47">
        <v>2853.0990793599999</v>
      </c>
      <c r="Q183" s="47">
        <v>823.57839383999999</v>
      </c>
      <c r="R183" s="47">
        <v>5717.9894990399998</v>
      </c>
      <c r="S183" s="47">
        <v>3428.4033533900001</v>
      </c>
      <c r="T183" s="47">
        <v>3302.0559422900001</v>
      </c>
      <c r="U183" s="47">
        <v>126.3474111</v>
      </c>
      <c r="V183" s="47">
        <v>2289.5861456500002</v>
      </c>
      <c r="W183" s="47">
        <v>1628.12865012</v>
      </c>
      <c r="X183" s="47">
        <v>661.45749552999996</v>
      </c>
      <c r="Y183" s="47">
        <v>2518.6282250200002</v>
      </c>
      <c r="Z183" s="47">
        <v>1566.3487273000001</v>
      </c>
      <c r="AA183" s="47">
        <v>1500.0578747899999</v>
      </c>
      <c r="AB183" s="47">
        <v>66.290852509999993</v>
      </c>
      <c r="AC183" s="47">
        <v>952.27949771999999</v>
      </c>
      <c r="AD183" s="47">
        <v>933.49615555000003</v>
      </c>
      <c r="AE183" s="47">
        <v>18.783342170000001</v>
      </c>
    </row>
    <row r="184" spans="1:31" x14ac:dyDescent="0.25">
      <c r="A184" s="48" t="s">
        <v>28</v>
      </c>
      <c r="B184" s="47">
        <v>11901.83757354</v>
      </c>
      <c r="C184" s="47">
        <v>7298.5237890899998</v>
      </c>
      <c r="D184" s="47">
        <v>4603.3137844499997</v>
      </c>
      <c r="E184" s="47">
        <v>10741.809598170001</v>
      </c>
      <c r="F184" s="47">
        <v>6970.07715259</v>
      </c>
      <c r="G184" s="47">
        <v>3771.7324455799999</v>
      </c>
      <c r="H184" s="47">
        <v>1160.0279753699999</v>
      </c>
      <c r="I184" s="47">
        <v>328.44663650000001</v>
      </c>
      <c r="J184" s="47">
        <v>831.58133886999997</v>
      </c>
      <c r="K184" s="47">
        <v>9312.9617893699997</v>
      </c>
      <c r="L184" s="47">
        <v>5707.7524783700001</v>
      </c>
      <c r="M184" s="47">
        <v>5447.2109943799996</v>
      </c>
      <c r="N184" s="47">
        <v>260.54148399000002</v>
      </c>
      <c r="O184" s="47">
        <v>3605.2093110000001</v>
      </c>
      <c r="P184" s="47">
        <v>2792.9372416299998</v>
      </c>
      <c r="Q184" s="47">
        <v>812.27206937000005</v>
      </c>
      <c r="R184" s="47">
        <v>5536.2434969400001</v>
      </c>
      <c r="S184" s="47">
        <v>3414.4064955099998</v>
      </c>
      <c r="T184" s="47">
        <v>3265.90246131</v>
      </c>
      <c r="U184" s="47">
        <v>148.50403420000001</v>
      </c>
      <c r="V184" s="47">
        <v>2121.8370014299999</v>
      </c>
      <c r="W184" s="47">
        <v>1557.0415760799999</v>
      </c>
      <c r="X184" s="47">
        <v>564.79542534999996</v>
      </c>
      <c r="Y184" s="47">
        <v>2588.8757841699999</v>
      </c>
      <c r="Z184" s="47">
        <v>1590.77131072</v>
      </c>
      <c r="AA184" s="47">
        <v>1522.8661582100001</v>
      </c>
      <c r="AB184" s="47">
        <v>67.905152509999994</v>
      </c>
      <c r="AC184" s="47">
        <v>998.10447345</v>
      </c>
      <c r="AD184" s="47">
        <v>978.79520394999997</v>
      </c>
      <c r="AE184" s="47">
        <v>19.309269499999999</v>
      </c>
    </row>
    <row r="185" spans="1:31" x14ac:dyDescent="0.25">
      <c r="A185" s="48" t="s">
        <v>29</v>
      </c>
      <c r="B185" s="47">
        <v>11964.3955489</v>
      </c>
      <c r="C185" s="47">
        <v>7397.7179352399999</v>
      </c>
      <c r="D185" s="47">
        <v>4566.6776136600001</v>
      </c>
      <c r="E185" s="47">
        <v>10797.093831779999</v>
      </c>
      <c r="F185" s="47">
        <v>7073.0781482599996</v>
      </c>
      <c r="G185" s="47">
        <v>3724.01568352</v>
      </c>
      <c r="H185" s="47">
        <v>1167.3017171199999</v>
      </c>
      <c r="I185" s="47">
        <v>324.63978698</v>
      </c>
      <c r="J185" s="47">
        <v>842.66193013999998</v>
      </c>
      <c r="K185" s="47">
        <v>9412.8593387300007</v>
      </c>
      <c r="L185" s="47">
        <v>5776.2775042900003</v>
      </c>
      <c r="M185" s="47">
        <v>5520.7554078200001</v>
      </c>
      <c r="N185" s="47">
        <v>255.52209647000001</v>
      </c>
      <c r="O185" s="47">
        <v>3636.58183444</v>
      </c>
      <c r="P185" s="47">
        <v>2812.8119496899999</v>
      </c>
      <c r="Q185" s="47">
        <v>823.76988474999996</v>
      </c>
      <c r="R185" s="47">
        <v>5622.1541340699996</v>
      </c>
      <c r="S185" s="47">
        <v>3479.5931833499999</v>
      </c>
      <c r="T185" s="47">
        <v>3332.0571330399998</v>
      </c>
      <c r="U185" s="47">
        <v>147.53605031000001</v>
      </c>
      <c r="V185" s="47">
        <v>2142.5609507200002</v>
      </c>
      <c r="W185" s="47">
        <v>1572.71370441</v>
      </c>
      <c r="X185" s="47">
        <v>569.84724630999995</v>
      </c>
      <c r="Y185" s="47">
        <v>2551.5362101699998</v>
      </c>
      <c r="Z185" s="47">
        <v>1621.4404309500001</v>
      </c>
      <c r="AA185" s="47">
        <v>1552.32274044</v>
      </c>
      <c r="AB185" s="47">
        <v>69.117690510000003</v>
      </c>
      <c r="AC185" s="47">
        <v>930.09577922000005</v>
      </c>
      <c r="AD185" s="47">
        <v>911.20373383000003</v>
      </c>
      <c r="AE185" s="47">
        <v>18.89204539</v>
      </c>
    </row>
    <row r="186" spans="1:31" x14ac:dyDescent="0.25">
      <c r="A186" s="48" t="s">
        <v>30</v>
      </c>
      <c r="B186" s="47">
        <v>12211.631103010001</v>
      </c>
      <c r="C186" s="47">
        <v>7665.3725144700002</v>
      </c>
      <c r="D186" s="47">
        <v>4546.2585885400003</v>
      </c>
      <c r="E186" s="47">
        <v>11017.26131459</v>
      </c>
      <c r="F186" s="47">
        <v>7338.16996475</v>
      </c>
      <c r="G186" s="47">
        <v>3679.09134984</v>
      </c>
      <c r="H186" s="47">
        <v>1194.3697884200001</v>
      </c>
      <c r="I186" s="47">
        <v>327.20254971999998</v>
      </c>
      <c r="J186" s="47">
        <v>867.16723869999998</v>
      </c>
      <c r="K186" s="47">
        <v>9635.6336659299996</v>
      </c>
      <c r="L186" s="47">
        <v>6018.7516766799999</v>
      </c>
      <c r="M186" s="47">
        <v>5762.1769974700001</v>
      </c>
      <c r="N186" s="47">
        <v>256.57467921</v>
      </c>
      <c r="O186" s="47">
        <v>3616.8819892500001</v>
      </c>
      <c r="P186" s="47">
        <v>2768.4502593100001</v>
      </c>
      <c r="Q186" s="47">
        <v>848.43172993999997</v>
      </c>
      <c r="R186" s="47">
        <v>5819.9236764500001</v>
      </c>
      <c r="S186" s="47">
        <v>3707.7561475699999</v>
      </c>
      <c r="T186" s="47">
        <v>3560.4584270300002</v>
      </c>
      <c r="U186" s="47">
        <v>147.29772054</v>
      </c>
      <c r="V186" s="47">
        <v>2112.1675288800002</v>
      </c>
      <c r="W186" s="47">
        <v>1537.3832863800001</v>
      </c>
      <c r="X186" s="47">
        <v>574.7842425</v>
      </c>
      <c r="Y186" s="47">
        <v>2575.9974370800001</v>
      </c>
      <c r="Z186" s="47">
        <v>1646.62083779</v>
      </c>
      <c r="AA186" s="47">
        <v>1575.9929672799999</v>
      </c>
      <c r="AB186" s="47">
        <v>70.627870509999994</v>
      </c>
      <c r="AC186" s="47">
        <v>929.37659928999994</v>
      </c>
      <c r="AD186" s="47">
        <v>910.64109053000004</v>
      </c>
      <c r="AE186" s="47">
        <v>18.735508759999998</v>
      </c>
    </row>
    <row r="187" spans="1:31" x14ac:dyDescent="0.25">
      <c r="A187" s="48" t="s">
        <v>31</v>
      </c>
      <c r="B187" s="47">
        <v>12400.72389207</v>
      </c>
      <c r="C187" s="47">
        <v>7686.8349524400001</v>
      </c>
      <c r="D187" s="47">
        <v>4713.8889396300001</v>
      </c>
      <c r="E187" s="47">
        <v>11060.41619976</v>
      </c>
      <c r="F187" s="47">
        <v>7353.7999551299999</v>
      </c>
      <c r="G187" s="47">
        <v>3706.61624463</v>
      </c>
      <c r="H187" s="47">
        <v>1340.30769231</v>
      </c>
      <c r="I187" s="47">
        <v>333.03499730999999</v>
      </c>
      <c r="J187" s="47">
        <v>1007.272695</v>
      </c>
      <c r="K187" s="47">
        <v>9812.1660823300008</v>
      </c>
      <c r="L187" s="47">
        <v>6013.0382952800001</v>
      </c>
      <c r="M187" s="47">
        <v>5755.6722414799997</v>
      </c>
      <c r="N187" s="47">
        <v>257.36605379999997</v>
      </c>
      <c r="O187" s="47">
        <v>3799.1277870499998</v>
      </c>
      <c r="P187" s="47">
        <v>2810.42015124</v>
      </c>
      <c r="Q187" s="47">
        <v>988.70763581000006</v>
      </c>
      <c r="R187" s="47">
        <v>5932.0066010399996</v>
      </c>
      <c r="S187" s="47">
        <v>3638.1915757400002</v>
      </c>
      <c r="T187" s="47">
        <v>3495.6773730599998</v>
      </c>
      <c r="U187" s="47">
        <v>142.51420268000001</v>
      </c>
      <c r="V187" s="47">
        <v>2293.8150252999999</v>
      </c>
      <c r="W187" s="47">
        <v>1584.4919637600001</v>
      </c>
      <c r="X187" s="47">
        <v>709.32306154000003</v>
      </c>
      <c r="Y187" s="47">
        <v>2588.5578097399998</v>
      </c>
      <c r="Z187" s="47">
        <v>1673.79665716</v>
      </c>
      <c r="AA187" s="47">
        <v>1598.12771365</v>
      </c>
      <c r="AB187" s="47">
        <v>75.668943510000005</v>
      </c>
      <c r="AC187" s="47">
        <v>914.76115258000004</v>
      </c>
      <c r="AD187" s="47">
        <v>896.19609338999999</v>
      </c>
      <c r="AE187" s="47">
        <v>18.565059189999999</v>
      </c>
    </row>
    <row r="188" spans="1:31" x14ac:dyDescent="0.25">
      <c r="A188" s="48" t="s">
        <v>32</v>
      </c>
      <c r="B188" s="47">
        <v>12748.80840428</v>
      </c>
      <c r="C188" s="47">
        <v>8087.4388497199998</v>
      </c>
      <c r="D188" s="47">
        <v>4661.3695545600003</v>
      </c>
      <c r="E188" s="47">
        <v>11423.226392</v>
      </c>
      <c r="F188" s="47">
        <v>7735.4396641699996</v>
      </c>
      <c r="G188" s="47">
        <v>3687.78672783</v>
      </c>
      <c r="H188" s="47">
        <v>1325.5820122800001</v>
      </c>
      <c r="I188" s="47">
        <v>351.99918554999999</v>
      </c>
      <c r="J188" s="47">
        <v>973.58282672999997</v>
      </c>
      <c r="K188" s="47">
        <v>10143.298602180001</v>
      </c>
      <c r="L188" s="47">
        <v>6397.3093472399996</v>
      </c>
      <c r="M188" s="47">
        <v>6121.9346575899999</v>
      </c>
      <c r="N188" s="47">
        <v>275.37468964999999</v>
      </c>
      <c r="O188" s="47">
        <v>3745.9892549400001</v>
      </c>
      <c r="P188" s="47">
        <v>2790.2217963100002</v>
      </c>
      <c r="Q188" s="47">
        <v>955.76745862999996</v>
      </c>
      <c r="R188" s="47">
        <v>6138.2266801300002</v>
      </c>
      <c r="S188" s="47">
        <v>3919.2530596900001</v>
      </c>
      <c r="T188" s="47">
        <v>3772.8848483100001</v>
      </c>
      <c r="U188" s="47">
        <v>146.36821137999999</v>
      </c>
      <c r="V188" s="47">
        <v>2218.9736204400001</v>
      </c>
      <c r="W188" s="47">
        <v>1535.14376034</v>
      </c>
      <c r="X188" s="47">
        <v>683.82986010000002</v>
      </c>
      <c r="Y188" s="47">
        <v>2605.5098020999999</v>
      </c>
      <c r="Z188" s="47">
        <v>1690.1295024799999</v>
      </c>
      <c r="AA188" s="47">
        <v>1613.5050065800001</v>
      </c>
      <c r="AB188" s="47">
        <v>76.624495899999999</v>
      </c>
      <c r="AC188" s="47">
        <v>915.38029961999996</v>
      </c>
      <c r="AD188" s="47">
        <v>897.56493151999996</v>
      </c>
      <c r="AE188" s="47">
        <v>17.815368100000001</v>
      </c>
    </row>
    <row r="189" spans="1:31" x14ac:dyDescent="0.25">
      <c r="A189" s="48" t="s">
        <v>33</v>
      </c>
      <c r="B189" s="47">
        <v>12705.49701117</v>
      </c>
      <c r="C189" s="47">
        <v>8075.0030183400004</v>
      </c>
      <c r="D189" s="47">
        <v>4630.49399283</v>
      </c>
      <c r="E189" s="47">
        <v>11361.73312094</v>
      </c>
      <c r="F189" s="47">
        <v>7718.0658963699998</v>
      </c>
      <c r="G189" s="47">
        <v>3643.6672245700001</v>
      </c>
      <c r="H189" s="47">
        <v>1343.76389023</v>
      </c>
      <c r="I189" s="47">
        <v>356.93712197000002</v>
      </c>
      <c r="J189" s="47">
        <v>986.82676825999999</v>
      </c>
      <c r="K189" s="47">
        <v>10078.5282912</v>
      </c>
      <c r="L189" s="47">
        <v>6355.0158672600001</v>
      </c>
      <c r="M189" s="47">
        <v>6078.0139613000001</v>
      </c>
      <c r="N189" s="47">
        <v>277.00190595999999</v>
      </c>
      <c r="O189" s="47">
        <v>3723.5124239400002</v>
      </c>
      <c r="P189" s="47">
        <v>2755.5856157100002</v>
      </c>
      <c r="Q189" s="47">
        <v>967.92680823000001</v>
      </c>
      <c r="R189" s="47">
        <v>6045.8216216500005</v>
      </c>
      <c r="S189" s="47">
        <v>3841.6218606299999</v>
      </c>
      <c r="T189" s="47">
        <v>3694.6689628700001</v>
      </c>
      <c r="U189" s="47">
        <v>146.95289776000001</v>
      </c>
      <c r="V189" s="47">
        <v>2204.1997610200001</v>
      </c>
      <c r="W189" s="47">
        <v>1507.44404644</v>
      </c>
      <c r="X189" s="47">
        <v>696.75571458000002</v>
      </c>
      <c r="Y189" s="47">
        <v>2626.9687199700002</v>
      </c>
      <c r="Z189" s="47">
        <v>1719.9871510800001</v>
      </c>
      <c r="AA189" s="47">
        <v>1640.0519350699999</v>
      </c>
      <c r="AB189" s="47">
        <v>79.935216010000005</v>
      </c>
      <c r="AC189" s="47">
        <v>906.98156888999995</v>
      </c>
      <c r="AD189" s="47">
        <v>888.08160885999996</v>
      </c>
      <c r="AE189" s="47">
        <v>18.899960029999999</v>
      </c>
    </row>
    <row r="190" spans="1:31" x14ac:dyDescent="0.25">
      <c r="A190" s="48" t="s">
        <v>34</v>
      </c>
      <c r="B190" s="47">
        <v>12580.12560284</v>
      </c>
      <c r="C190" s="47">
        <v>8017.8207072300002</v>
      </c>
      <c r="D190" s="47">
        <v>4562.3048956100001</v>
      </c>
      <c r="E190" s="47">
        <v>11239.26713287</v>
      </c>
      <c r="F190" s="47">
        <v>7656.9527244499996</v>
      </c>
      <c r="G190" s="47">
        <v>3582.3144084199998</v>
      </c>
      <c r="H190" s="47">
        <v>1340.85846997</v>
      </c>
      <c r="I190" s="47">
        <v>360.86798277999998</v>
      </c>
      <c r="J190" s="47">
        <v>979.99048718999995</v>
      </c>
      <c r="K190" s="47">
        <v>9928.7726578900001</v>
      </c>
      <c r="L190" s="47">
        <v>6263.1617035600002</v>
      </c>
      <c r="M190" s="47">
        <v>5983.26840963</v>
      </c>
      <c r="N190" s="47">
        <v>279.89329393000003</v>
      </c>
      <c r="O190" s="47">
        <v>3665.6109543299999</v>
      </c>
      <c r="P190" s="47">
        <v>2704.11073936</v>
      </c>
      <c r="Q190" s="47">
        <v>961.50021497</v>
      </c>
      <c r="R190" s="47">
        <v>5874.3278602199998</v>
      </c>
      <c r="S190" s="47">
        <v>3717.7469765400001</v>
      </c>
      <c r="T190" s="47">
        <v>3569.67922967</v>
      </c>
      <c r="U190" s="47">
        <v>148.06774687000001</v>
      </c>
      <c r="V190" s="47">
        <v>2156.5808836800002</v>
      </c>
      <c r="W190" s="47">
        <v>1465.39252179</v>
      </c>
      <c r="X190" s="47">
        <v>691.18836189000001</v>
      </c>
      <c r="Y190" s="47">
        <v>2651.3529449500002</v>
      </c>
      <c r="Z190" s="47">
        <v>1754.6590036699999</v>
      </c>
      <c r="AA190" s="47">
        <v>1673.6843148200001</v>
      </c>
      <c r="AB190" s="47">
        <v>80.974688850000007</v>
      </c>
      <c r="AC190" s="47">
        <v>896.69394127999999</v>
      </c>
      <c r="AD190" s="47">
        <v>878.20366906000004</v>
      </c>
      <c r="AE190" s="47">
        <v>18.490272220000001</v>
      </c>
    </row>
    <row r="191" spans="1:31" x14ac:dyDescent="0.25">
      <c r="A191" s="48" t="s">
        <v>35</v>
      </c>
      <c r="B191" s="47">
        <v>12705.47209046</v>
      </c>
      <c r="C191" s="47">
        <v>8251.5401611800007</v>
      </c>
      <c r="D191" s="47">
        <v>4453.9319292800001</v>
      </c>
      <c r="E191" s="47">
        <v>11404.888261870001</v>
      </c>
      <c r="F191" s="47">
        <v>7891.4799594699998</v>
      </c>
      <c r="G191" s="47">
        <v>3513.4083024000001</v>
      </c>
      <c r="H191" s="47">
        <v>1300.5838285899999</v>
      </c>
      <c r="I191" s="47">
        <v>360.06020171</v>
      </c>
      <c r="J191" s="47">
        <v>940.52362688000005</v>
      </c>
      <c r="K191" s="47">
        <v>10052.585250390001</v>
      </c>
      <c r="L191" s="47">
        <v>6470.99532628</v>
      </c>
      <c r="M191" s="47">
        <v>6193.1050994200004</v>
      </c>
      <c r="N191" s="47">
        <v>277.89022685999998</v>
      </c>
      <c r="O191" s="47">
        <v>3581.5899241100001</v>
      </c>
      <c r="P191" s="47">
        <v>2659.44709814</v>
      </c>
      <c r="Q191" s="47">
        <v>922.14282596999999</v>
      </c>
      <c r="R191" s="47">
        <v>5946.4646652499996</v>
      </c>
      <c r="S191" s="47">
        <v>3880.6098629600001</v>
      </c>
      <c r="T191" s="47">
        <v>3732.0095651900001</v>
      </c>
      <c r="U191" s="47">
        <v>148.60029777</v>
      </c>
      <c r="V191" s="47">
        <v>2065.85480229</v>
      </c>
      <c r="W191" s="47">
        <v>1446.7207384799999</v>
      </c>
      <c r="X191" s="47">
        <v>619.13406381000004</v>
      </c>
      <c r="Y191" s="47">
        <v>2652.8868400699998</v>
      </c>
      <c r="Z191" s="47">
        <v>1780.5448349000001</v>
      </c>
      <c r="AA191" s="47">
        <v>1698.3748600500001</v>
      </c>
      <c r="AB191" s="47">
        <v>82.169974850000003</v>
      </c>
      <c r="AC191" s="47">
        <v>872.34200516999999</v>
      </c>
      <c r="AD191" s="47">
        <v>853.96120426000004</v>
      </c>
      <c r="AE191" s="47">
        <v>18.380800910000001</v>
      </c>
    </row>
    <row r="192" spans="1:31" x14ac:dyDescent="0.25">
      <c r="A192" s="48">
        <v>10</v>
      </c>
      <c r="B192" s="47" t="s">
        <v>39</v>
      </c>
      <c r="C192" s="47">
        <v>8141.6861897899998</v>
      </c>
      <c r="D192" s="47">
        <v>4422.3934747399999</v>
      </c>
      <c r="E192" s="47">
        <v>11247.08615239</v>
      </c>
      <c r="F192" s="47">
        <v>7766.8818144200004</v>
      </c>
      <c r="G192" s="47">
        <v>3480.2043379699999</v>
      </c>
      <c r="H192" s="47">
        <v>1316.9935121399999</v>
      </c>
      <c r="I192" s="47">
        <v>374.80437537</v>
      </c>
      <c r="J192" s="47">
        <v>942.18913677</v>
      </c>
      <c r="K192" s="47">
        <v>10101.148677839999</v>
      </c>
      <c r="L192" s="47">
        <v>6548.6797558899998</v>
      </c>
      <c r="M192" s="47">
        <v>6256.5528523700004</v>
      </c>
      <c r="N192" s="47">
        <v>292.12690351999998</v>
      </c>
      <c r="O192" s="47">
        <v>3552.4689219500001</v>
      </c>
      <c r="P192" s="47">
        <v>2628.7499069700002</v>
      </c>
      <c r="Q192" s="47">
        <v>923.71901498</v>
      </c>
      <c r="R192" s="47">
        <v>5967.5093773600001</v>
      </c>
      <c r="S192" s="47">
        <v>3891.07964898</v>
      </c>
      <c r="T192" s="47">
        <v>3743.2878593700002</v>
      </c>
      <c r="U192" s="47">
        <v>147.79178961</v>
      </c>
      <c r="V192" s="47">
        <v>2076.4297283800001</v>
      </c>
      <c r="W192" s="47">
        <v>1473.4157615399999</v>
      </c>
      <c r="X192" s="47">
        <v>603.01396683999997</v>
      </c>
      <c r="Y192" s="47">
        <v>2462.9309866899998</v>
      </c>
      <c r="Z192" s="47">
        <v>1593.0064339</v>
      </c>
      <c r="AA192" s="47">
        <v>1510.32896205</v>
      </c>
      <c r="AB192" s="47">
        <v>82.677471850000003</v>
      </c>
      <c r="AC192" s="47">
        <v>869.92455279000001</v>
      </c>
      <c r="AD192" s="47">
        <v>851.454431</v>
      </c>
      <c r="AE192" s="47">
        <v>18.47012179</v>
      </c>
    </row>
    <row r="193" spans="1:31" x14ac:dyDescent="0.25">
      <c r="A193" s="48">
        <v>11</v>
      </c>
      <c r="B193" s="47">
        <v>12524.91391736</v>
      </c>
      <c r="C193" s="47">
        <v>8235.1652755199993</v>
      </c>
      <c r="D193" s="47">
        <v>4289.7486418400003</v>
      </c>
      <c r="E193" s="47">
        <v>11293.78532791</v>
      </c>
      <c r="F193" s="47">
        <v>7854.3874797899998</v>
      </c>
      <c r="G193" s="47">
        <v>3439.3978481200002</v>
      </c>
      <c r="H193" s="47">
        <v>1231.1285894499999</v>
      </c>
      <c r="I193" s="47">
        <v>380.77779572999998</v>
      </c>
      <c r="J193" s="47">
        <v>850.35079371999996</v>
      </c>
      <c r="K193" s="47">
        <v>9987.0562074000009</v>
      </c>
      <c r="L193" s="47">
        <v>6585.7117858700003</v>
      </c>
      <c r="M193" s="47">
        <v>6293.3344762099996</v>
      </c>
      <c r="N193" s="47">
        <v>292.37730965999998</v>
      </c>
      <c r="O193" s="47">
        <v>3401.3444215300001</v>
      </c>
      <c r="P193" s="47">
        <v>2569.34574922</v>
      </c>
      <c r="Q193" s="47">
        <v>831.99867230999996</v>
      </c>
      <c r="R193" s="47">
        <v>5787.0419018299999</v>
      </c>
      <c r="S193" s="47">
        <v>3855.3848486000002</v>
      </c>
      <c r="T193" s="47">
        <v>3708.3492796999999</v>
      </c>
      <c r="U193" s="47">
        <v>147.03556889999999</v>
      </c>
      <c r="V193" s="47">
        <v>1931.65705323</v>
      </c>
      <c r="W193" s="47">
        <v>1422.6145963399999</v>
      </c>
      <c r="X193" s="47">
        <v>509.04245688999998</v>
      </c>
      <c r="Y193" s="47">
        <v>2537.8577099600002</v>
      </c>
      <c r="Z193" s="47">
        <v>1649.4534896499999</v>
      </c>
      <c r="AA193" s="47">
        <v>1561.05300358</v>
      </c>
      <c r="AB193" s="47">
        <v>88.400486069999999</v>
      </c>
      <c r="AC193" s="47">
        <v>888.40422031000003</v>
      </c>
      <c r="AD193" s="47">
        <v>870.05209890000003</v>
      </c>
      <c r="AE193" s="47">
        <v>18.352121409999999</v>
      </c>
    </row>
    <row r="194" spans="1:31" x14ac:dyDescent="0.25">
      <c r="A194" s="48">
        <v>12</v>
      </c>
      <c r="B194" s="47">
        <v>12947.75562296</v>
      </c>
      <c r="C194" s="47">
        <v>8646.0871932900009</v>
      </c>
      <c r="D194" s="47">
        <v>4301.6684296699996</v>
      </c>
      <c r="E194" s="47">
        <v>11705.42095847</v>
      </c>
      <c r="F194" s="47">
        <v>8252.1207080900003</v>
      </c>
      <c r="G194" s="47">
        <v>3453.3002503799999</v>
      </c>
      <c r="H194" s="47">
        <v>1242.33466449</v>
      </c>
      <c r="I194" s="47">
        <v>393.96648520000002</v>
      </c>
      <c r="J194" s="47">
        <v>848.36817928999994</v>
      </c>
      <c r="K194" s="47">
        <v>10361.38380388</v>
      </c>
      <c r="L194" s="47">
        <v>6945.0721071500002</v>
      </c>
      <c r="M194" s="47">
        <v>6640.3577820199998</v>
      </c>
      <c r="N194" s="47">
        <v>304.71432513000002</v>
      </c>
      <c r="O194" s="47">
        <v>3416.3116967300002</v>
      </c>
      <c r="P194" s="47">
        <v>2585.3953617000002</v>
      </c>
      <c r="Q194" s="47">
        <v>830.91633503000003</v>
      </c>
      <c r="R194" s="47">
        <v>6064.4357277099998</v>
      </c>
      <c r="S194" s="47">
        <v>4124.6015843100004</v>
      </c>
      <c r="T194" s="47">
        <v>3971.2963077499999</v>
      </c>
      <c r="U194" s="47">
        <v>153.30527656000001</v>
      </c>
      <c r="V194" s="47">
        <v>1939.8341433999999</v>
      </c>
      <c r="W194" s="47">
        <v>1430.6006972499999</v>
      </c>
      <c r="X194" s="47">
        <v>509.23344615000002</v>
      </c>
      <c r="Y194" s="47">
        <v>2586.37181908</v>
      </c>
      <c r="Z194" s="47">
        <v>1701.01508614</v>
      </c>
      <c r="AA194" s="47">
        <v>1611.76292607</v>
      </c>
      <c r="AB194" s="47">
        <v>89.252160070000002</v>
      </c>
      <c r="AC194" s="47">
        <v>885.35673294000003</v>
      </c>
      <c r="AD194" s="47">
        <v>867.90488868</v>
      </c>
      <c r="AE194" s="47">
        <v>17.451844260000001</v>
      </c>
    </row>
    <row r="195" spans="1:31" x14ac:dyDescent="0.25">
      <c r="A195" s="48">
        <v>2024</v>
      </c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</row>
    <row r="196" spans="1:31" x14ac:dyDescent="0.25">
      <c r="A196" s="48" t="s">
        <v>27</v>
      </c>
      <c r="B196" s="47">
        <v>13116.172725189999</v>
      </c>
      <c r="C196" s="47">
        <v>8530.9007943899996</v>
      </c>
      <c r="D196" s="47">
        <v>4585.2719307999996</v>
      </c>
      <c r="E196" s="47">
        <v>11842.542372039999</v>
      </c>
      <c r="F196" s="47">
        <v>8135.6342664800004</v>
      </c>
      <c r="G196" s="47">
        <v>3706.90810556</v>
      </c>
      <c r="H196" s="47">
        <v>1273.63035315</v>
      </c>
      <c r="I196" s="47">
        <v>395.26652790999998</v>
      </c>
      <c r="J196" s="47">
        <v>878.36382523999998</v>
      </c>
      <c r="K196" s="47">
        <v>10332.0933731</v>
      </c>
      <c r="L196" s="47">
        <v>6729.9864288799999</v>
      </c>
      <c r="M196" s="47">
        <v>6430.6439181699998</v>
      </c>
      <c r="N196" s="47">
        <v>299.34251071</v>
      </c>
      <c r="O196" s="47">
        <v>3602.1069442200001</v>
      </c>
      <c r="P196" s="47">
        <v>2741.0417076099998</v>
      </c>
      <c r="Q196" s="47">
        <v>861.06523661000006</v>
      </c>
      <c r="R196" s="47">
        <v>6001.7032856200003</v>
      </c>
      <c r="S196" s="47">
        <v>3900.15271975</v>
      </c>
      <c r="T196" s="47">
        <v>3751.9322188599999</v>
      </c>
      <c r="U196" s="47">
        <v>148.22050089000001</v>
      </c>
      <c r="V196" s="47">
        <v>2101.5505658699999</v>
      </c>
      <c r="W196" s="47">
        <v>1551.25150461</v>
      </c>
      <c r="X196" s="47">
        <v>550.29906126000003</v>
      </c>
      <c r="Y196" s="47">
        <v>2784.0793520900002</v>
      </c>
      <c r="Z196" s="47">
        <v>1800.9143655099999</v>
      </c>
      <c r="AA196" s="47">
        <v>1704.9903483099999</v>
      </c>
      <c r="AB196" s="47">
        <v>95.924017199999994</v>
      </c>
      <c r="AC196" s="47">
        <v>983.16498658</v>
      </c>
      <c r="AD196" s="47">
        <v>965.86639794999996</v>
      </c>
      <c r="AE196" s="47">
        <v>17.298588630000001</v>
      </c>
    </row>
    <row r="197" spans="1:31" x14ac:dyDescent="0.25">
      <c r="A197" s="48" t="s">
        <v>28</v>
      </c>
      <c r="B197" s="47">
        <v>13267.209236139999</v>
      </c>
      <c r="C197" s="47">
        <v>8579.4712754499997</v>
      </c>
      <c r="D197" s="47">
        <v>4687.7379606900004</v>
      </c>
      <c r="E197" s="47">
        <v>12002.37940299</v>
      </c>
      <c r="F197" s="47">
        <v>8183.7733318199998</v>
      </c>
      <c r="G197" s="47">
        <v>3818.6060711700002</v>
      </c>
      <c r="H197" s="47">
        <v>1264.82983315</v>
      </c>
      <c r="I197" s="47">
        <v>395.69794363</v>
      </c>
      <c r="J197" s="47">
        <v>869.13188951999996</v>
      </c>
      <c r="K197" s="47">
        <v>10393.97454868</v>
      </c>
      <c r="L197" s="47">
        <v>6683.9130338100003</v>
      </c>
      <c r="M197" s="47">
        <v>6387.0250511900003</v>
      </c>
      <c r="N197" s="47">
        <v>296.88798262</v>
      </c>
      <c r="O197" s="47">
        <v>3710.0615148699999</v>
      </c>
      <c r="P197" s="47">
        <v>2858.3344321099999</v>
      </c>
      <c r="Q197" s="47">
        <v>851.72708276000003</v>
      </c>
      <c r="R197" s="47">
        <v>6091.4328312500002</v>
      </c>
      <c r="S197" s="47">
        <v>3899.9471199</v>
      </c>
      <c r="T197" s="47">
        <v>3754.78918479</v>
      </c>
      <c r="U197" s="47">
        <v>145.15793511000001</v>
      </c>
      <c r="V197" s="47">
        <v>2191.4857113500002</v>
      </c>
      <c r="W197" s="47">
        <v>1664.73661569</v>
      </c>
      <c r="X197" s="47">
        <v>526.74909565999997</v>
      </c>
      <c r="Y197" s="47">
        <v>2873.2346874599998</v>
      </c>
      <c r="Z197" s="47">
        <v>1895.55824164</v>
      </c>
      <c r="AA197" s="47">
        <v>1796.74828063</v>
      </c>
      <c r="AB197" s="47">
        <v>98.809961009999995</v>
      </c>
      <c r="AC197" s="47">
        <v>977.67644582000003</v>
      </c>
      <c r="AD197" s="47">
        <v>960.27163905999998</v>
      </c>
      <c r="AE197" s="47">
        <v>17.40480676</v>
      </c>
    </row>
    <row r="198" spans="1:31" ht="15.6" customHeight="1" x14ac:dyDescent="0.25">
      <c r="A198" s="48" t="s">
        <v>29</v>
      </c>
      <c r="B198" s="47">
        <v>13150.527694509999</v>
      </c>
      <c r="C198" s="47">
        <v>8529.4097118099999</v>
      </c>
      <c r="D198" s="47">
        <v>4621.1179826999996</v>
      </c>
      <c r="E198" s="47">
        <v>11892.62391341</v>
      </c>
      <c r="F198" s="47">
        <v>8141.5448729600002</v>
      </c>
      <c r="G198" s="47">
        <v>3751.0790404499999</v>
      </c>
      <c r="H198" s="47">
        <v>1257.9037811000001</v>
      </c>
      <c r="I198" s="47">
        <v>387.86483885000001</v>
      </c>
      <c r="J198" s="47">
        <v>870.03894224999999</v>
      </c>
      <c r="K198" s="47">
        <v>10043.64831572</v>
      </c>
      <c r="L198" s="47">
        <v>6399.0612387000001</v>
      </c>
      <c r="M198" s="47">
        <v>6115.42512231</v>
      </c>
      <c r="N198" s="47">
        <v>283.63611638999998</v>
      </c>
      <c r="O198" s="47">
        <v>3644.5870770199999</v>
      </c>
      <c r="P198" s="47">
        <v>2791.9010377599998</v>
      </c>
      <c r="Q198" s="47">
        <v>852.68603926000003</v>
      </c>
      <c r="R198" s="47">
        <v>5922.5335661500003</v>
      </c>
      <c r="S198" s="47">
        <v>3814.3556189800001</v>
      </c>
      <c r="T198" s="47">
        <v>3673.7240719599999</v>
      </c>
      <c r="U198" s="47">
        <v>140.63154702</v>
      </c>
      <c r="V198" s="47">
        <v>2108.1779471700002</v>
      </c>
      <c r="W198" s="47">
        <v>1577.96835007</v>
      </c>
      <c r="X198" s="47">
        <v>530.2095971</v>
      </c>
      <c r="Y198" s="47">
        <v>3106.8793787899999</v>
      </c>
      <c r="Z198" s="47">
        <v>2130.3484731100002</v>
      </c>
      <c r="AA198" s="47">
        <v>2026.11975065</v>
      </c>
      <c r="AB198" s="47">
        <v>104.22872246</v>
      </c>
      <c r="AC198" s="47">
        <v>976.53090568000005</v>
      </c>
      <c r="AD198" s="47">
        <v>959.17800268999997</v>
      </c>
      <c r="AE198" s="47">
        <v>17.35290299</v>
      </c>
    </row>
    <row r="199" spans="1:31" s="52" customFormat="1" x14ac:dyDescent="0.25">
      <c r="A199" s="50" t="s">
        <v>40</v>
      </c>
      <c r="B199" s="50"/>
      <c r="C199" s="50"/>
      <c r="D199" s="50"/>
      <c r="E199" s="50"/>
      <c r="F199" s="50"/>
      <c r="G199" s="50"/>
      <c r="H199" s="50"/>
      <c r="I199" s="50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</row>
    <row r="200" spans="1:31" s="52" customFormat="1" ht="27" customHeight="1" x14ac:dyDescent="0.25">
      <c r="A200" s="53" t="s">
        <v>41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4"/>
    </row>
    <row r="201" spans="1:31" s="52" customFormat="1" x14ac:dyDescent="0.25">
      <c r="A201" s="55" t="s">
        <v>42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</row>
    <row r="202" spans="1:31" x14ac:dyDescent="0.25">
      <c r="B202" s="56"/>
      <c r="C202" s="56"/>
      <c r="D202" s="56"/>
    </row>
    <row r="203" spans="1:31" ht="16.2" x14ac:dyDescent="0.25">
      <c r="A203" s="57"/>
      <c r="B203" s="58"/>
      <c r="C203" s="56"/>
      <c r="D203" s="56"/>
      <c r="E203" s="58"/>
      <c r="F203" s="58"/>
      <c r="G203" s="58"/>
    </row>
    <row r="204" spans="1:31" x14ac:dyDescent="0.2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</row>
    <row r="278" spans="7:8" x14ac:dyDescent="0.25">
      <c r="G278" s="60"/>
      <c r="H278" s="60"/>
    </row>
  </sheetData>
  <mergeCells count="68">
    <mergeCell ref="A201:AE201"/>
    <mergeCell ref="Z10:Z11"/>
    <mergeCell ref="AA10:AB10"/>
    <mergeCell ref="AC10:AC11"/>
    <mergeCell ref="AD10:AE10"/>
    <mergeCell ref="A199:I199"/>
    <mergeCell ref="A200:AE200"/>
    <mergeCell ref="R10:R11"/>
    <mergeCell ref="S10:S11"/>
    <mergeCell ref="T10:U10"/>
    <mergeCell ref="V10:V11"/>
    <mergeCell ref="W10:X10"/>
    <mergeCell ref="Y10:Y11"/>
    <mergeCell ref="I10:J10"/>
    <mergeCell ref="K10:K11"/>
    <mergeCell ref="L10:L11"/>
    <mergeCell ref="M10:N10"/>
    <mergeCell ref="O10:O11"/>
    <mergeCell ref="P10:Q10"/>
    <mergeCell ref="AA8:AA9"/>
    <mergeCell ref="AB8:AB9"/>
    <mergeCell ref="AD8:AD9"/>
    <mergeCell ref="AE8:AE9"/>
    <mergeCell ref="A10:A11"/>
    <mergeCell ref="B10:B11"/>
    <mergeCell ref="C10:D10"/>
    <mergeCell ref="E10:E11"/>
    <mergeCell ref="F10:G10"/>
    <mergeCell ref="H10:H11"/>
    <mergeCell ref="AA6:AB7"/>
    <mergeCell ref="AC6:AC9"/>
    <mergeCell ref="AD6:AE7"/>
    <mergeCell ref="C8:C9"/>
    <mergeCell ref="D8:D9"/>
    <mergeCell ref="F8:F9"/>
    <mergeCell ref="G8:G9"/>
    <mergeCell ref="I8:I9"/>
    <mergeCell ref="J8:J9"/>
    <mergeCell ref="M8:M9"/>
    <mergeCell ref="S6:S9"/>
    <mergeCell ref="T6:U7"/>
    <mergeCell ref="V6:V9"/>
    <mergeCell ref="W6:X7"/>
    <mergeCell ref="Y6:Y9"/>
    <mergeCell ref="Z6:Z9"/>
    <mergeCell ref="T8:T9"/>
    <mergeCell ref="U8:U9"/>
    <mergeCell ref="W8:W9"/>
    <mergeCell ref="X8:X9"/>
    <mergeCell ref="K6:K9"/>
    <mergeCell ref="L6:L9"/>
    <mergeCell ref="M6:N7"/>
    <mergeCell ref="O6:O9"/>
    <mergeCell ref="P6:Q7"/>
    <mergeCell ref="R6:R9"/>
    <mergeCell ref="N8:N9"/>
    <mergeCell ref="P8:P9"/>
    <mergeCell ref="Q8:Q9"/>
    <mergeCell ref="A2:AE2"/>
    <mergeCell ref="A3:AE3"/>
    <mergeCell ref="AB5:AE5"/>
    <mergeCell ref="A6:A9"/>
    <mergeCell ref="B6:B9"/>
    <mergeCell ref="C6:D7"/>
    <mergeCell ref="E6:E9"/>
    <mergeCell ref="F6:G7"/>
    <mergeCell ref="H6:H9"/>
    <mergeCell ref="I6:J7"/>
  </mergeCells>
  <pageMargins left="0.18" right="0.17" top="0.75" bottom="0.75" header="0.3" footer="0.3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2.13</vt:lpstr>
      <vt:lpstr>'2.13'!Print_Area</vt:lpstr>
      <vt:lpstr>'2.13'!Print_Titles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2024-04-24T06:26:55Z</dcterms:created>
  <dcterms:modified xsi:type="dcterms:W3CDTF">2024-04-24T06:26:56Z</dcterms:modified>
</cp:coreProperties>
</file>