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bar.az\dfs-r\Roam\Samid_Guluzada\Desktop\Bulleten 03.24\separate 03.24\"/>
    </mc:Choice>
  </mc:AlternateContent>
  <xr:revisionPtr revIDLastSave="0" documentId="8_{C8A39843-957C-4E48-B959-E8EC592FD8AA}" xr6:coauthVersionLast="47" xr6:coauthVersionMax="47" xr10:uidLastSave="{00000000-0000-0000-0000-000000000000}"/>
  <bookViews>
    <workbookView xWindow="28680" yWindow="-120" windowWidth="38640" windowHeight="21120" xr2:uid="{4C399109-CE5F-4D8F-B7BE-6794CB54FA37}"/>
  </bookViews>
  <sheets>
    <sheet name="2.3" sheetId="1" r:id="rId1"/>
  </sheets>
  <externalReferences>
    <externalReference r:id="rId2"/>
    <externalReference r:id="rId3"/>
    <externalReference r:id="rId4"/>
  </externalReferences>
  <definedNames>
    <definedName name="__LF_ffffffde__ffffffe6_ki_LFdr1_iNdEx_646">'[1]ST-2SD.ST'!$A$81</definedName>
    <definedName name="__LF_ffffffde_u_fffffffe_a_LFdr1_iNdEx_645">'[1]ST-2SD.ST'!$A$80</definedName>
    <definedName name="__LFA_fffffff0_dam_LFdr1_iNdEx_584">'[1]ST-2SD.ST'!$A$19</definedName>
    <definedName name="__LFAstara_LFdr1_iNdEx_582">'[1]ST-2SD.ST'!$A$17</definedName>
    <definedName name="__LFBak_fffffffd__LFdr1_iNdEx_588">'[1]ST-2SD.ST'!$A$23</definedName>
    <definedName name="__LFBalak_ffffffe6_n_LFdr1_iNdEx_589">'[1]ST-2SD.ST'!$A$24</definedName>
    <definedName name="__LFC_ffffffe6_bray_fffffffd_l_LFdr1_iNdEx_593">'[1]ST-2SD.ST'!$A$28</definedName>
    <definedName name="__LFC_ffffffe6_lilabad_LFdr1_iNdEx_594">'[1]ST-2SD.ST'!$A$29</definedName>
    <definedName name="__LFD_ffffffe6_v_ffffffe6__ffffffe7_i_LFdr1_iNdEx_597">'[1]ST-2SD.ST'!$A$32</definedName>
    <definedName name="__LFF_fffffffc_zuli_LFdr1_iNdEx_598">'[1]ST-2SD.ST'!$A$33</definedName>
    <definedName name="__LFK_ffffffe6_lb_ffffffe6_c_ffffffe6_r_LFdr1_iNdEx_604">'[1]ST-2SD.ST'!$A$39</definedName>
    <definedName name="__LFL_ffffffe6_nk_ffffffe6_ran_LFdr1_iNdEx_608">'[1]ST-2SD.ST'!$A$43</definedName>
    <definedName name="__LFLa_ffffffe7__fffffffd_n_LFdr1_iNdEx_606">'[1]ST-2SD.ST'!$A$41</definedName>
    <definedName name="__LFLerik_LFdr1_iNdEx_607">'[1]ST-2SD.ST'!$A$42</definedName>
    <definedName name="__LFMasall_fffffffd__LFdr1_iNdEx_609">'[1]ST-2SD.ST'!$A$44</definedName>
    <definedName name="__LFNax_ffffffe7__fffffffd_van_LFdr1_iNdEx_612">'[1]ST-2SD.ST'!$A$47</definedName>
    <definedName name="__LFO_fffffff0_uz_LFdr1_iNdEx_614">'[1]ST-2SD.ST'!$A$49</definedName>
    <definedName name="__LFQ_ffffffe6_b_ffffffe6_l_ffffffe6__LFdr1_iNdEx_621">'[1]ST-2SD.ST'!$A$56</definedName>
    <definedName name="__LFQax_LFdr1_iNdEx_615">'[1]ST-2SD.ST'!$A$50</definedName>
    <definedName name="__LFQuba_LFdr1_iNdEx_618">'[1]ST-2SD.ST'!$A$53</definedName>
    <definedName name="__LFQubadl_fffffffd__LFdr1_iNdEx_619">'[1]ST-2SD.ST'!$A$54</definedName>
    <definedName name="__LFQusar_LFdr1_iNdEx_620">'[1]ST-2SD.ST'!$A$55</definedName>
    <definedName name="__LFSiy_ffffffe6_z_ffffffe6_n_LFdr1_iNdEx_626">'[1]ST-2SD.ST'!$A$61</definedName>
    <definedName name="__LFT_ffffffe6_rt_ffffffe6_r_LFdr1_iNdEx_629">'[1]ST-2SD.ST'!$A$64</definedName>
    <definedName name="__LFXa_ffffffe7_maz_LFdr1_iNdEx_632">'[1]ST-2SD.ST'!$A$67</definedName>
    <definedName name="__LFXocal_fffffffd__LFdr1_iNdEx_633">'[1]ST-2SD.ST'!$A$68</definedName>
    <definedName name="__LFXocav_ffffffe6_nd_LFdr1_iNdEx_634">'[1]ST-2SD.ST'!$A$69</definedName>
    <definedName name="__LFYard_fffffffd_ml_fffffffd__LFdr1_iNdEx_636">'[1]ST-2SD.ST'!$A$71</definedName>
    <definedName name="__LFZ_ffffffe6_ngilan_LFdr1_iNdEx_639">'[1]ST-2SD.ST'!$A$74</definedName>
    <definedName name="__LFZaqatala_LFdr1_iNdEx_638">'[1]ST-2SD.ST'!$A$73</definedName>
    <definedName name="_b2_iNdEx_2">'[2]3.6'!#REF!</definedName>
    <definedName name="_c1_iNdEx_3">'[2]3.6'!#REF!</definedName>
    <definedName name="_c2_iNdEx_4">'[2]3.6'!#REF!</definedName>
    <definedName name="_c3_iNdEx_5">'[2]3.6'!#REF!</definedName>
    <definedName name="_c4_iNdEx_6">'[2]3.6'!#REF!</definedName>
    <definedName name="_c5_iNdEx_7">'[2]3.6'!#REF!</definedName>
    <definedName name="_c6_iNdEx_8">'[2]3.6'!#REF!</definedName>
    <definedName name="_c7_iNdEx_9">'[2]3.6'!#REF!</definedName>
    <definedName name="_c8_iNdEx_10">'[2]3.6'!#REF!</definedName>
    <definedName name="_h1_iNdEx_11">'[2]3.6 (2)'!$A$2</definedName>
    <definedName name="_h10_iNdEx_38">'[2]3.6 (2)'!$A$30</definedName>
    <definedName name="_h11_iNdEx_39">'[2]3.6 (2)'!$A$31</definedName>
    <definedName name="_h12_iNdEx_40">'[2]3.6'!#REF!</definedName>
    <definedName name="_h13_iNdEx_42">'[2]3.6 (2)'!$A$33</definedName>
    <definedName name="_h14_iNdEx_47">'[2]3.6 (2)'!$A$37</definedName>
    <definedName name="_h15_iNdEx_55">'[2]3.6'!#REF!</definedName>
    <definedName name="_h2_iNdEx_12">'[2]3.6 (2)'!$A$4</definedName>
    <definedName name="_h3_iNdEx_13">'[2]3.6 (2)'!$A$13</definedName>
    <definedName name="_h4_iNdEx_14">'[2]3.6 (2)'!$A$14</definedName>
    <definedName name="_h5_iNdEx_15">'[2]3.6'!#REF!</definedName>
    <definedName name="_h6_iNdEx_17">'[2]3.6 (2)'!$A$16</definedName>
    <definedName name="_h7_iNdEx_22">'[2]3.6 (2)'!$A$20</definedName>
    <definedName name="_h8_iNdEx_28">'[2]3.6 (2)'!$A$26</definedName>
    <definedName name="_h9_iNdEx_37">'[2]3.6'!#REF!</definedName>
    <definedName name="_r1_iNdEx_16">'[2]3.6 (2)'!$A$15</definedName>
    <definedName name="_r10_iNdEx_27">'[2]3.6 (2)'!$A$25</definedName>
    <definedName name="_r11_iNdEx_29">'[2]3.6 (2)'!$A$27</definedName>
    <definedName name="_r12_iNdEx_30">'[2]3.6'!#REF!</definedName>
    <definedName name="_r13_iNdEx_31">'[2]3.6'!#REF!</definedName>
    <definedName name="_r14_iNdEx_32">'[2]3.6'!#REF!</definedName>
    <definedName name="_r15_iNdEx_33">'[2]3.6'!#REF!</definedName>
    <definedName name="_r16_iNdEx_34">'[2]3.6'!#REF!</definedName>
    <definedName name="_r17_iNdEx_35">'[2]3.6'!#REF!</definedName>
    <definedName name="_r18_iNdEx_36">'[2]3.6'!#REF!</definedName>
    <definedName name="_r19_iNdEx_41">'[2]3.6 (2)'!$A$32</definedName>
    <definedName name="_r2_iNdEx_18">'[2]3.6'!#REF!</definedName>
    <definedName name="_r20_iNdEx_43">'[2]3.6'!#REF!</definedName>
    <definedName name="_r21_iNdEx_44">'[2]3.6 (2)'!$A$34</definedName>
    <definedName name="_r22_iNdEx_45">'[2]3.6 (2)'!$A$35</definedName>
    <definedName name="_r23_iNdEx_46">'[2]3.6 (2)'!$A$36</definedName>
    <definedName name="_r24_iNdEx_48">'[2]3.6 (2)'!$A$38</definedName>
    <definedName name="_r25_iNdEx_49">'[2]3.6 (2)'!$A$39</definedName>
    <definedName name="_r26_iNdEx_50">'[2]3.6 (2)'!$A$40</definedName>
    <definedName name="_r27_iNdEx_51">'[2]3.6 (2)'!$A$41</definedName>
    <definedName name="_r28_iNdEx_52">'[2]3.6 (2)'!$A$42</definedName>
    <definedName name="_r29_iNdEx_53">'[2]3.6 (2)'!$A$43</definedName>
    <definedName name="_r3_iNdEx_19">'[2]3.6 (2)'!$A$17</definedName>
    <definedName name="_r30_iNdEx_54">'[2]3.6'!#REF!</definedName>
    <definedName name="_r31_iNdEx_56">'[2]3.6'!#REF!</definedName>
    <definedName name="_r32_iNdEx_57">'[2]3.6'!#REF!</definedName>
    <definedName name="_r33_iNdEx_58">'[2]3.6'!#REF!</definedName>
    <definedName name="_r34_iNdEx_59">'[2]3.6'!#REF!</definedName>
    <definedName name="_r4_iNdEx_20">'[2]3.6 (2)'!$A$18</definedName>
    <definedName name="_r5_iNdEx_21">'[2]3.6 (2)'!$A$19</definedName>
    <definedName name="_r6_iNdEx_23">'[2]3.6 (2)'!$A$21</definedName>
    <definedName name="_r7_iNdEx_24">'[2]3.6 (2)'!$A$22</definedName>
    <definedName name="_r8_iNdEx_25">'[2]3.6 (2)'!$A$23</definedName>
    <definedName name="_r9_iNdEx_26">'[2]3.6 (2)'!$A$24</definedName>
    <definedName name="_rid_Tb1_iNdEx_1">'[2]3.6'!#REF!</definedName>
    <definedName name="fdfdfdf">'[3]ST-2SD.ST'!$A$23</definedName>
    <definedName name="lerik">'[3]ST-2SD.ST'!$A$42</definedName>
    <definedName name="_xlnm.Print_Area" localSheetId="0">'2.3'!$A$1:$G$270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D53" i="1" l="1"/>
  <c r="CD52" i="1"/>
  <c r="CD51" i="1"/>
  <c r="CD50" i="1"/>
  <c r="CD49" i="1"/>
  <c r="CD48" i="1"/>
  <c r="CC46" i="1"/>
  <c r="CD46" i="1" s="1"/>
  <c r="CD45" i="1"/>
  <c r="CD44" i="1"/>
  <c r="CC42" i="1"/>
  <c r="CC41" i="1" s="1"/>
  <c r="CD39" i="1"/>
  <c r="CD37" i="1"/>
  <c r="CD36" i="1"/>
  <c r="CD34" i="1"/>
  <c r="CD33" i="1"/>
  <c r="CD31" i="1"/>
  <c r="CD30" i="1"/>
  <c r="CD28" i="1"/>
  <c r="CD27" i="1"/>
  <c r="CD25" i="1"/>
  <c r="CC25" i="1"/>
  <c r="CD23" i="1"/>
  <c r="CD22" i="1"/>
  <c r="CD18" i="1"/>
  <c r="CD17" i="1"/>
  <c r="CC15" i="1"/>
  <c r="CD15" i="1" s="1"/>
  <c r="CD13" i="1"/>
  <c r="A13" i="1"/>
  <c r="A14" i="1" s="1"/>
  <c r="A15" i="1" s="1"/>
  <c r="CD12" i="1"/>
  <c r="A12" i="1"/>
  <c r="CC10" i="1"/>
  <c r="CD10" i="1" s="1"/>
  <c r="CC9" i="1"/>
  <c r="CD9" i="1" s="1"/>
  <c r="CD41" i="1" l="1"/>
  <c r="CC55" i="1"/>
  <c r="CD55" i="1" s="1"/>
  <c r="CD42" i="1"/>
</calcChain>
</file>

<file path=xl/sharedStrings.xml><?xml version="1.0" encoding="utf-8"?>
<sst xmlns="http://schemas.openxmlformats.org/spreadsheetml/2006/main" count="273" uniqueCount="54">
  <si>
    <r>
      <t xml:space="preserve">Cədvəl 2.3. Kommersiya banklarının analitik balansı </t>
    </r>
    <r>
      <rPr>
        <b/>
        <i/>
        <sz val="11"/>
        <color rgb="FF366092"/>
        <rFont val="Times New Roman"/>
        <family val="1"/>
      </rPr>
      <t>(dövrün sonuna)</t>
    </r>
  </si>
  <si>
    <r>
      <t>Table 2.3. Analytical Balance of Commercial banks</t>
    </r>
    <r>
      <rPr>
        <i/>
        <sz val="11"/>
        <color rgb="FF366092"/>
        <rFont val="Times New Roman"/>
        <family val="1"/>
      </rPr>
      <t xml:space="preserve"> (end of period)</t>
    </r>
  </si>
  <si>
    <t>mln. manat</t>
  </si>
  <si>
    <t>Tarix</t>
  </si>
  <si>
    <t>Xalis Xarici Aktivlər</t>
  </si>
  <si>
    <t>o cümlədən</t>
  </si>
  <si>
    <t>İqtisadiyyata tələblər*</t>
  </si>
  <si>
    <t>Manatla depozitlər**</t>
  </si>
  <si>
    <t>Xarici valyutada depozitlər**</t>
  </si>
  <si>
    <t>Məcmu xarici aktivlər</t>
  </si>
  <si>
    <t xml:space="preserve">Xarici öhdəliklər </t>
  </si>
  <si>
    <t>RIV,2017     QIV,2017</t>
  </si>
  <si>
    <t>2017 ILLIK</t>
  </si>
  <si>
    <t>Date</t>
  </si>
  <si>
    <t>Net Foreign Assets</t>
  </si>
  <si>
    <t>of which</t>
  </si>
  <si>
    <t>Claims on economy*</t>
  </si>
  <si>
    <t>Deposits in manat**</t>
  </si>
  <si>
    <t>Deposits in foreign currency**</t>
  </si>
  <si>
    <t>Gross foreign assets</t>
  </si>
  <si>
    <t>Foreign liabilities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</si>
  <si>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</si>
  <si>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</si>
  <si>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</si>
  <si>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</si>
  <si>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</si>
  <si>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</si>
  <si>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</si>
  <si>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</si>
  <si>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</si>
  <si>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</si>
  <si>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</si>
  <si>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</si>
  <si>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</si>
  <si>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</si>
  <si>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</si>
  <si>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</si>
  <si>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</si>
  <si>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</si>
  <si>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</si>
  <si>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</si>
  <si>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</si>
  <si>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</si>
  <si>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</si>
  <si>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</si>
  <si>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</si>
  <si>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</si>
  <si>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</si>
  <si>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</si>
  <si>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</si>
  <si>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</si>
  <si>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r>
      <t xml:space="preserve">* Hesablanmış faizlər və banklararası kreditlər daxil olmaqla, yaradılmış ehtiyatlar çıxılmaqla / </t>
    </r>
    <r>
      <rPr>
        <i/>
        <sz val="8"/>
        <color theme="8" tint="-0.249977111117893"/>
        <rFont val="Times New Roman"/>
        <family val="1"/>
      </rPr>
      <t>Accounted interest and interbank loans are included, excluding provisions</t>
    </r>
  </si>
  <si>
    <r>
      <t xml:space="preserve">** Qeyri-rezidentlərin və dövlət idarəetmə orqanlarının depozitləri  daxil olmadan / </t>
    </r>
    <r>
      <rPr>
        <i/>
        <sz val="8"/>
        <color theme="8" tint="-0.249977111117893"/>
        <rFont val="Times New Roman"/>
        <family val="1"/>
      </rPr>
      <t xml:space="preserve">The deposits of non-residents and central government are excluded </t>
    </r>
  </si>
  <si>
    <r>
      <t xml:space="preserve">Mənbə: Azərbaycan Respublikasının Mərkəzi Bankı / </t>
    </r>
    <r>
      <rPr>
        <i/>
        <sz val="8"/>
        <color theme="8" tint="-0.249977111117893"/>
        <rFont val="Times New Roman"/>
        <family val="1"/>
      </rPr>
      <t>Source: The Central Bank of the Republic of Azerbaijan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</si>
</sst>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Times New Roman"/>
      <family val="2"/>
    </font>
    <font>
      <sz val="10"/>
      <name val="Times New Roman"/>
      <family val="1"/>
    </font>
    <font>
      <b/>
      <sz val="11"/>
      <color rgb="FF366092"/>
      <name val="Times New Roman"/>
      <family val="1"/>
      <charset val="162"/>
    </font>
    <font>
      <b/>
      <i/>
      <sz val="11"/>
      <color rgb="FF366092"/>
      <name val="Times New Roman"/>
      <family val="1"/>
    </font>
    <font>
      <sz val="11"/>
      <color rgb="FF366092"/>
      <name val="Times New Roman"/>
      <family val="1"/>
      <charset val="162"/>
    </font>
    <font>
      <i/>
      <sz val="11"/>
      <color rgb="FF366092"/>
      <name val="Times New Roman"/>
      <family val="1"/>
    </font>
    <font>
      <sz val="10"/>
      <color rgb="FF366092"/>
      <name val="Times New Roman"/>
      <family val="1"/>
      <charset val="162"/>
    </font>
    <font>
      <b/>
      <sz val="10"/>
      <color theme="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162"/>
    </font>
    <font>
      <sz val="10"/>
      <name val="Arial"/>
      <family val="2"/>
    </font>
    <font>
      <b/>
      <i/>
      <sz val="8"/>
      <color theme="8" tint="-0.249977111117893"/>
      <name val="Times New Roman"/>
      <family val="1"/>
    </font>
    <font>
      <i/>
      <sz val="8"/>
      <color theme="8" tint="-0.249977111117893"/>
      <name val="Times New Roman"/>
      <family val="1"/>
    </font>
    <font>
      <b/>
      <i/>
      <sz val="12"/>
      <color theme="8" tint="-0.249977111117893"/>
      <name val="Times New Roman"/>
      <family val="1"/>
    </font>
    <font>
      <sz val="10"/>
      <color theme="8" tint="-0.249977111117893"/>
      <name val="Times New Roman"/>
      <family val="1"/>
    </font>
    <font>
      <sz val="11"/>
      <color theme="8" tint="-0.249977111117893"/>
      <name val="Times New Roman"/>
      <family val="1"/>
    </font>
    <font>
      <b/>
      <i/>
      <sz val="11"/>
      <color theme="8" tint="-0.249977111117893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49" fontId="9" fillId="0" borderId="6" xfId="1" applyNumberFormat="1" applyFont="1" applyBorder="1" applyAlignment="1">
      <alignment horizontal="center" vertical="center"/>
    </xf>
    <xf numFmtId="164" fontId="1" fillId="0" borderId="6" xfId="1" applyNumberFormat="1" applyFont="1" applyBorder="1" applyAlignment="1">
      <alignment horizontal="center" vertical="center" wrapText="1"/>
    </xf>
    <xf numFmtId="49" fontId="9" fillId="0" borderId="5" xfId="1" applyNumberFormat="1" applyFont="1" applyBorder="1" applyAlignment="1">
      <alignment horizontal="center" vertical="center"/>
    </xf>
    <xf numFmtId="164" fontId="1" fillId="0" borderId="5" xfId="1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left" vertical="center" wrapText="1"/>
    </xf>
    <xf numFmtId="0" fontId="13" fillId="0" borderId="0" xfId="2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/>
    <xf numFmtId="49" fontId="16" fillId="0" borderId="0" xfId="0" applyNumberFormat="1" applyFont="1" applyAlignment="1">
      <alignment vertical="center" wrapText="1"/>
    </xf>
  </cellXfs>
  <cellStyles count="3">
    <cellStyle name="Normal" xfId="0" builtinId="0"/>
    <cellStyle name="Normal 3" xfId="2" xr:uid="{1A5981A1-209C-43CE-9D93-CFE716E38521}"/>
    <cellStyle name="Normal 57" xfId="1" xr:uid="{EA7A8485-D848-41B8-9856-1045FC3EDE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Alizade/LOCALS~1/Temp/notes0F6B36/1113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4"/>
      <sheetName val="2.2"/>
      <sheetName val="2.10"/>
      <sheetName val="2.11"/>
      <sheetName val="3.1"/>
      <sheetName val="3.3"/>
      <sheetName val="3.5"/>
      <sheetName val="3.6"/>
      <sheetName val="3.6 (2)"/>
      <sheetName val="3.7"/>
      <sheetName val="4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>
        <row r="2">
          <cell r="A2" t="str">
            <v>Cədvəl 3.6. Xarici valyuta bazarı</v>
          </cell>
        </row>
        <row r="15">
          <cell r="A15" t="str">
            <v>Xaric valyutanın alışı</v>
          </cell>
        </row>
        <row r="16">
          <cell r="A16" t="str">
            <v xml:space="preserve">          o cümlədən:</v>
          </cell>
        </row>
        <row r="17">
          <cell r="A17" t="str">
            <v>- BEST</v>
          </cell>
        </row>
        <row r="18">
          <cell r="A18" t="str">
            <v>- ABVB</v>
          </cell>
        </row>
        <row r="19">
          <cell r="A19" t="str">
            <v>- BDMƏ</v>
          </cell>
        </row>
        <row r="20">
          <cell r="A20" t="str">
            <v xml:space="preserve">        Məqsədlər üzrə:</v>
          </cell>
        </row>
        <row r="21">
          <cell r="A21" t="str">
            <v xml:space="preserve"> - Valyuta movqeyinin
    tənzimlənməsi</v>
          </cell>
        </row>
        <row r="22">
          <cell r="A22" t="str">
            <v xml:space="preserve"> - Kreditlərin ödənilməsi</v>
          </cell>
        </row>
        <row r="23">
          <cell r="A23" t="str">
            <v xml:space="preserve"> - Digər banklara depozitlərin
   qaytarılması</v>
          </cell>
        </row>
        <row r="24">
          <cell r="A24" t="str">
            <v xml:space="preserve"> - Mübadilə məntəqələri üçün</v>
          </cell>
        </row>
        <row r="25">
          <cell r="A25" t="str">
            <v xml:space="preserve"> - Müştərilərin tapşırığı ilə</v>
          </cell>
        </row>
        <row r="26">
          <cell r="A26" t="str">
            <v xml:space="preserve">          o cümlədən:</v>
          </cell>
        </row>
        <row r="27">
          <cell r="A27" t="str">
            <v xml:space="preserve">            - idxal kontrakları üçün</v>
          </cell>
        </row>
        <row r="32">
          <cell r="A32" t="str">
            <v>Xaric valyutanın satışı</v>
          </cell>
        </row>
        <row r="33">
          <cell r="A33" t="str">
            <v xml:space="preserve">          o cümlədən:</v>
          </cell>
        </row>
        <row r="34">
          <cell r="A34" t="str">
            <v>- BEST</v>
          </cell>
        </row>
        <row r="35">
          <cell r="A35" t="str">
            <v>- ABVB</v>
          </cell>
        </row>
        <row r="36">
          <cell r="A36" t="str">
            <v>- BDMƏ</v>
          </cell>
        </row>
        <row r="37">
          <cell r="A37" t="str">
            <v xml:space="preserve">        Məqsədlər üzrə:</v>
          </cell>
        </row>
        <row r="38">
          <cell r="A38" t="str">
            <v xml:space="preserve"> - Valyuta movqeyinin
    tənzimlənməsi</v>
          </cell>
        </row>
        <row r="39">
          <cell r="A39" t="str">
            <v xml:space="preserve"> - Kreditlərin ödənilməsi</v>
          </cell>
        </row>
        <row r="40">
          <cell r="A40" t="str">
            <v xml:space="preserve"> - Digər banklara depozitlərin
   qaytarılması</v>
          </cell>
        </row>
        <row r="41">
          <cell r="A41" t="str">
            <v xml:space="preserve"> - Mübadilə məntəqələri üçün</v>
          </cell>
        </row>
        <row r="42">
          <cell r="A42" t="str">
            <v xml:space="preserve"> - Müştərilərin tapşırığı ilə</v>
          </cell>
        </row>
        <row r="43">
          <cell r="A43" t="str">
            <v xml:space="preserve"> - Sair məqsədlər</v>
          </cell>
        </row>
      </sheetData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F5E52-AFAF-40A0-A83F-EB480CFCF5D5}">
  <sheetPr codeName="Sheet10">
    <tabColor rgb="FF92D050"/>
  </sheetPr>
  <dimension ref="A1:CD270"/>
  <sheetViews>
    <sheetView showGridLines="0" tabSelected="1" view="pageBreakPreview" zoomScale="115" zoomScaleSheetLayoutView="115" workbookViewId="0">
      <pane ySplit="15" topLeftCell="A258" activePane="bottomLeft" state="frozen"/>
      <selection activeCell="Q251" sqref="Q251"/>
      <selection pane="bottomLeft" activeCell="E274" sqref="E274"/>
    </sheetView>
  </sheetViews>
  <sheetFormatPr defaultColWidth="9.109375" defaultRowHeight="13.2" x14ac:dyDescent="0.25"/>
  <cols>
    <col min="1" max="1" width="7.6640625" style="1" customWidth="1"/>
    <col min="2" max="7" width="17.109375" style="1" customWidth="1"/>
    <col min="8" max="8" width="17.88671875" style="1" customWidth="1"/>
    <col min="9" max="9" width="14.5546875" style="1" customWidth="1"/>
    <col min="10" max="10" width="17.6640625" style="1" customWidth="1"/>
    <col min="11" max="79" width="9.109375" style="1"/>
    <col min="80" max="80" width="0" style="1" hidden="1" customWidth="1"/>
    <col min="81" max="16384" width="9.109375" style="1"/>
  </cols>
  <sheetData>
    <row r="1" spans="1:82" ht="8.25" customHeight="1" x14ac:dyDescent="0.25"/>
    <row r="2" spans="1:82" ht="18" customHeight="1" x14ac:dyDescent="0.25">
      <c r="A2" s="2" t="s">
        <v>0</v>
      </c>
      <c r="B2" s="2"/>
      <c r="C2" s="2"/>
      <c r="D2" s="2"/>
      <c r="E2" s="2"/>
      <c r="F2" s="2"/>
      <c r="G2" s="2"/>
    </row>
    <row r="3" spans="1:82" ht="22.5" customHeight="1" x14ac:dyDescent="0.25">
      <c r="A3" s="3" t="s">
        <v>1</v>
      </c>
      <c r="B3" s="3"/>
      <c r="C3" s="3"/>
      <c r="D3" s="3"/>
      <c r="E3" s="3"/>
      <c r="F3" s="3"/>
      <c r="G3" s="3"/>
    </row>
    <row r="4" spans="1:82" x14ac:dyDescent="0.25">
      <c r="A4" s="4"/>
      <c r="B4" s="4"/>
      <c r="C4" s="4"/>
      <c r="D4" s="4"/>
      <c r="E4" s="4"/>
      <c r="F4" s="4"/>
      <c r="G4" s="4"/>
    </row>
    <row r="5" spans="1:82" x14ac:dyDescent="0.25">
      <c r="A5" s="5" t="s">
        <v>2</v>
      </c>
      <c r="B5" s="5"/>
      <c r="C5" s="5"/>
      <c r="D5" s="5"/>
      <c r="E5" s="5"/>
      <c r="F5" s="5"/>
      <c r="G5" s="5"/>
    </row>
    <row r="6" spans="1:82" s="9" customFormat="1" ht="21.75" customHeight="1" x14ac:dyDescent="0.25">
      <c r="A6" s="6" t="s">
        <v>3</v>
      </c>
      <c r="B6" s="6" t="s">
        <v>4</v>
      </c>
      <c r="C6" s="7" t="s">
        <v>5</v>
      </c>
      <c r="D6" s="8"/>
      <c r="E6" s="6" t="s">
        <v>6</v>
      </c>
      <c r="F6" s="6" t="s">
        <v>7</v>
      </c>
      <c r="G6" s="6" t="s">
        <v>8</v>
      </c>
    </row>
    <row r="7" spans="1:82" s="9" customFormat="1" ht="30" customHeight="1" x14ac:dyDescent="0.25">
      <c r="A7" s="10"/>
      <c r="B7" s="10"/>
      <c r="C7" s="11" t="s">
        <v>9</v>
      </c>
      <c r="D7" s="11" t="s">
        <v>10</v>
      </c>
      <c r="E7" s="10"/>
      <c r="F7" s="10"/>
      <c r="G7" s="10"/>
      <c r="CC7" s="9" t="s">
        <v>11</v>
      </c>
      <c r="CD7" s="12" t="s">
        <v>12</v>
      </c>
    </row>
    <row r="8" spans="1:82" ht="21.75" customHeight="1" x14ac:dyDescent="0.25">
      <c r="A8" s="13" t="s">
        <v>13</v>
      </c>
      <c r="B8" s="13" t="s">
        <v>14</v>
      </c>
      <c r="C8" s="14" t="s">
        <v>15</v>
      </c>
      <c r="D8" s="15"/>
      <c r="E8" s="13" t="s">
        <v>16</v>
      </c>
      <c r="F8" s="13" t="s">
        <v>17</v>
      </c>
      <c r="G8" s="13" t="s">
        <v>18</v>
      </c>
      <c r="CD8" s="16"/>
    </row>
    <row r="9" spans="1:82" ht="30" customHeight="1" x14ac:dyDescent="0.25">
      <c r="A9" s="17"/>
      <c r="B9" s="17"/>
      <c r="C9" s="18" t="s">
        <v>19</v>
      </c>
      <c r="D9" s="18" t="s">
        <v>20</v>
      </c>
      <c r="E9" s="17"/>
      <c r="F9" s="17"/>
      <c r="G9" s="17"/>
      <c r="CC9" s="1" t="e">
        <f>#REF!+CC10</f>
        <v>#REF!</v>
      </c>
      <c r="CD9" s="16" t="e">
        <f>BY9+BZ9+CA9+CC9</f>
        <v>#REF!</v>
      </c>
    </row>
    <row r="10" spans="1:82" hidden="1" x14ac:dyDescent="0.25">
      <c r="A10" s="19">
        <v>2000</v>
      </c>
      <c r="B10" s="20">
        <v>264.66000000000003</v>
      </c>
      <c r="C10" s="20">
        <v>350.7</v>
      </c>
      <c r="D10" s="20">
        <v>-86.56</v>
      </c>
      <c r="E10" s="20">
        <v>424.18</v>
      </c>
      <c r="F10" s="20">
        <v>55.46</v>
      </c>
      <c r="G10" s="21">
        <v>461.26</v>
      </c>
      <c r="CC10" s="1">
        <f>CC12+CC13</f>
        <v>-2648</v>
      </c>
      <c r="CD10" s="16">
        <f t="shared" ref="CD10:CD49" si="0">BY10+BZ10+CA10+CC10</f>
        <v>-2648</v>
      </c>
    </row>
    <row r="11" spans="1:82" ht="0.75" hidden="1" customHeight="1" x14ac:dyDescent="0.25">
      <c r="A11" s="22"/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4">
        <v>0</v>
      </c>
      <c r="CD11" s="16"/>
    </row>
    <row r="12" spans="1:82" hidden="1" x14ac:dyDescent="0.25">
      <c r="A12" s="22">
        <f>A10+1</f>
        <v>2001</v>
      </c>
      <c r="B12" s="23">
        <v>96.03</v>
      </c>
      <c r="C12" s="23">
        <v>182.09</v>
      </c>
      <c r="D12" s="23">
        <v>-87.9</v>
      </c>
      <c r="E12" s="23">
        <v>365.13</v>
      </c>
      <c r="F12" s="23">
        <v>55.845064331846004</v>
      </c>
      <c r="G12" s="24">
        <v>336.6</v>
      </c>
      <c r="CC12" s="1">
        <v>-367</v>
      </c>
      <c r="CD12" s="16">
        <f t="shared" si="0"/>
        <v>-367</v>
      </c>
    </row>
    <row r="13" spans="1:82" hidden="1" x14ac:dyDescent="0.25">
      <c r="A13" s="22">
        <f>A12+1</f>
        <v>2002</v>
      </c>
      <c r="B13" s="23">
        <v>98.9</v>
      </c>
      <c r="C13" s="23">
        <v>204.44</v>
      </c>
      <c r="D13" s="23">
        <v>-105.88</v>
      </c>
      <c r="E13" s="23">
        <v>427.22</v>
      </c>
      <c r="F13" s="23">
        <v>70.12</v>
      </c>
      <c r="G13" s="24">
        <v>380.73416869058201</v>
      </c>
      <c r="CC13" s="1">
        <v>-2281</v>
      </c>
      <c r="CD13" s="16">
        <f t="shared" si="0"/>
        <v>-2281</v>
      </c>
    </row>
    <row r="14" spans="1:82" hidden="1" x14ac:dyDescent="0.25">
      <c r="A14" s="22">
        <f>A13+1</f>
        <v>2003</v>
      </c>
      <c r="B14" s="23">
        <v>114.81</v>
      </c>
      <c r="C14" s="23">
        <v>220.33</v>
      </c>
      <c r="D14" s="23">
        <v>-106.99</v>
      </c>
      <c r="E14" s="23">
        <v>593.97</v>
      </c>
      <c r="F14" s="23">
        <v>110.86</v>
      </c>
      <c r="G14" s="24">
        <v>501.02</v>
      </c>
      <c r="CD14" s="16"/>
    </row>
    <row r="15" spans="1:82" hidden="1" x14ac:dyDescent="0.25">
      <c r="A15" s="22">
        <f>A14+1</f>
        <v>2004</v>
      </c>
      <c r="B15" s="23">
        <v>111.2</v>
      </c>
      <c r="C15" s="23">
        <v>199.77</v>
      </c>
      <c r="D15" s="23">
        <v>-86.55</v>
      </c>
      <c r="E15" s="23">
        <v>946.99</v>
      </c>
      <c r="F15" s="23">
        <v>207.87</v>
      </c>
      <c r="G15" s="24">
        <v>820.21</v>
      </c>
      <c r="CC15" s="1">
        <f>CC17+CC18</f>
        <v>-797</v>
      </c>
      <c r="CD15" s="16">
        <f t="shared" si="0"/>
        <v>-797</v>
      </c>
    </row>
    <row r="16" spans="1:82" x14ac:dyDescent="0.25">
      <c r="A16" s="25">
        <v>2005</v>
      </c>
      <c r="B16" s="26">
        <v>105.86702456825405</v>
      </c>
      <c r="C16" s="26">
        <v>266.95066591038801</v>
      </c>
      <c r="D16" s="26">
        <v>-158.78541888091996</v>
      </c>
      <c r="E16" s="26">
        <v>1451.1272220204778</v>
      </c>
      <c r="F16" s="26">
        <v>249.03745754959803</v>
      </c>
      <c r="G16" s="26">
        <v>1042.2409198601101</v>
      </c>
      <c r="CD16" s="16"/>
    </row>
    <row r="17" spans="1:82" hidden="1" x14ac:dyDescent="0.25">
      <c r="A17" s="27" t="s">
        <v>21</v>
      </c>
      <c r="B17" s="28">
        <v>226.31779738259198</v>
      </c>
      <c r="C17" s="28">
        <v>309.81536375124199</v>
      </c>
      <c r="D17" s="28">
        <v>-82.025807652004019</v>
      </c>
      <c r="E17" s="28">
        <v>944.26154165850596</v>
      </c>
      <c r="F17" s="28">
        <v>191.09764153841598</v>
      </c>
      <c r="G17" s="28">
        <v>826.35612751968597</v>
      </c>
      <c r="CC17" s="1">
        <v>-644</v>
      </c>
      <c r="CD17" s="16">
        <f t="shared" si="0"/>
        <v>-644</v>
      </c>
    </row>
    <row r="18" spans="1:82" hidden="1" x14ac:dyDescent="0.25">
      <c r="A18" s="27" t="s">
        <v>22</v>
      </c>
      <c r="B18" s="28">
        <v>175.19358431000794</v>
      </c>
      <c r="C18" s="28">
        <v>258.00327424580598</v>
      </c>
      <c r="D18" s="28">
        <v>-81.322175700354009</v>
      </c>
      <c r="E18" s="28">
        <v>998.0141753036819</v>
      </c>
      <c r="F18" s="28">
        <v>198.99057707903197</v>
      </c>
      <c r="G18" s="28">
        <v>803.06896940306399</v>
      </c>
      <c r="CC18" s="1">
        <v>-153</v>
      </c>
      <c r="CD18" s="16">
        <f t="shared" si="0"/>
        <v>-153</v>
      </c>
    </row>
    <row r="19" spans="1:82" hidden="1" x14ac:dyDescent="0.25">
      <c r="A19" s="27" t="s">
        <v>23</v>
      </c>
      <c r="B19" s="28">
        <v>141.369108762742</v>
      </c>
      <c r="C19" s="28">
        <v>226.25620282140201</v>
      </c>
      <c r="D19" s="28">
        <v>-83.177875314668015</v>
      </c>
      <c r="E19" s="28">
        <v>1054.8051885356522</v>
      </c>
      <c r="F19" s="28">
        <v>197.42766988909599</v>
      </c>
      <c r="G19" s="28">
        <v>808.98229762122787</v>
      </c>
      <c r="CD19" s="16"/>
    </row>
    <row r="20" spans="1:82" hidden="1" x14ac:dyDescent="0.25">
      <c r="A20" s="27" t="s">
        <v>24</v>
      </c>
      <c r="B20" s="28">
        <v>241.71439015857604</v>
      </c>
      <c r="C20" s="28">
        <v>328.44628926722402</v>
      </c>
      <c r="D20" s="28">
        <v>-84.761384582609992</v>
      </c>
      <c r="E20" s="28">
        <v>1082.3312021329684</v>
      </c>
      <c r="F20" s="28">
        <v>210.88235612576202</v>
      </c>
      <c r="G20" s="28">
        <v>903.53430830811192</v>
      </c>
      <c r="CD20" s="16"/>
    </row>
    <row r="21" spans="1:82" hidden="1" x14ac:dyDescent="0.25">
      <c r="A21" s="27" t="s">
        <v>25</v>
      </c>
      <c r="B21" s="28">
        <v>261.91530561403005</v>
      </c>
      <c r="C21" s="28">
        <v>354.62884856109804</v>
      </c>
      <c r="D21" s="28">
        <v>-90.635807685405993</v>
      </c>
      <c r="E21" s="28">
        <v>1098.8270172421767</v>
      </c>
      <c r="F21" s="28">
        <v>233.42076834517405</v>
      </c>
      <c r="G21" s="28">
        <v>926.61505651463415</v>
      </c>
      <c r="CD21" s="16"/>
    </row>
    <row r="22" spans="1:82" hidden="1" x14ac:dyDescent="0.25">
      <c r="A22" s="27" t="s">
        <v>26</v>
      </c>
      <c r="B22" s="28">
        <v>273.887678374676</v>
      </c>
      <c r="C22" s="28">
        <v>371.23311050735799</v>
      </c>
      <c r="D22" s="28">
        <v>-95.094934800614013</v>
      </c>
      <c r="E22" s="28">
        <v>1100.59549698551</v>
      </c>
      <c r="F22" s="28">
        <v>240.71974991018004</v>
      </c>
      <c r="G22" s="28">
        <v>917.04530742237603</v>
      </c>
      <c r="CC22" s="1">
        <v>-31</v>
      </c>
      <c r="CD22" s="16">
        <f t="shared" si="0"/>
        <v>-31</v>
      </c>
    </row>
    <row r="23" spans="1:82" hidden="1" x14ac:dyDescent="0.25">
      <c r="A23" s="27" t="s">
        <v>27</v>
      </c>
      <c r="B23" s="28">
        <v>287.94173326069807</v>
      </c>
      <c r="C23" s="28">
        <v>384.39139838503405</v>
      </c>
      <c r="D23" s="28">
        <v>-93.629800017072</v>
      </c>
      <c r="E23" s="28">
        <v>1136.4297556521899</v>
      </c>
      <c r="F23" s="28">
        <v>248.309655161352</v>
      </c>
      <c r="G23" s="28">
        <v>963.07478651931194</v>
      </c>
      <c r="CC23" s="1">
        <v>-440</v>
      </c>
      <c r="CD23" s="16">
        <f t="shared" si="0"/>
        <v>-440</v>
      </c>
    </row>
    <row r="24" spans="1:82" hidden="1" x14ac:dyDescent="0.25">
      <c r="A24" s="27" t="s">
        <v>28</v>
      </c>
      <c r="B24" s="28">
        <v>254.40039895022991</v>
      </c>
      <c r="C24" s="28">
        <v>350.29725286513593</v>
      </c>
      <c r="D24" s="28">
        <v>-92.888435669553999</v>
      </c>
      <c r="E24" s="28">
        <v>1226.2619454779642</v>
      </c>
      <c r="F24" s="28">
        <v>259.31174310221002</v>
      </c>
      <c r="G24" s="28">
        <v>1000.6352719449479</v>
      </c>
      <c r="CD24" s="16"/>
    </row>
    <row r="25" spans="1:82" hidden="1" x14ac:dyDescent="0.25">
      <c r="A25" s="27" t="s">
        <v>29</v>
      </c>
      <c r="B25" s="28">
        <v>274.91288724710199</v>
      </c>
      <c r="C25" s="28">
        <v>425.64806629671199</v>
      </c>
      <c r="D25" s="28">
        <v>-147.28264562891798</v>
      </c>
      <c r="E25" s="28">
        <v>1260.9014057023458</v>
      </c>
      <c r="F25" s="28">
        <v>240.11795367972002</v>
      </c>
      <c r="G25" s="28">
        <v>1030.1332059215802</v>
      </c>
      <c r="CC25" s="1">
        <f>CC27+CC28</f>
        <v>-498</v>
      </c>
      <c r="CD25" s="16">
        <f>BY25+BZ25+CA25+CC25</f>
        <v>-498</v>
      </c>
    </row>
    <row r="26" spans="1:82" hidden="1" x14ac:dyDescent="0.25">
      <c r="A26" s="27" t="s">
        <v>30</v>
      </c>
      <c r="B26" s="28">
        <v>288.61470354677215</v>
      </c>
      <c r="C26" s="28">
        <v>437.4458615041321</v>
      </c>
      <c r="D26" s="28">
        <v>-146.69159752805598</v>
      </c>
      <c r="E26" s="28">
        <v>1338.37008769158</v>
      </c>
      <c r="F26" s="28">
        <v>231.61050531635203</v>
      </c>
      <c r="G26" s="28">
        <v>1067.275877347648</v>
      </c>
      <c r="CD26" s="16"/>
    </row>
    <row r="27" spans="1:82" hidden="1" x14ac:dyDescent="0.25">
      <c r="A27" s="27" t="s">
        <v>31</v>
      </c>
      <c r="B27" s="28">
        <v>257.058623413536</v>
      </c>
      <c r="C27" s="28">
        <v>411.16556567462601</v>
      </c>
      <c r="D27" s="28">
        <v>-151.70716688019399</v>
      </c>
      <c r="E27" s="28">
        <v>1393.2799725213758</v>
      </c>
      <c r="F27" s="28">
        <v>243.68546632667801</v>
      </c>
      <c r="G27" s="28">
        <v>1032.0131630380961</v>
      </c>
      <c r="CC27" s="1">
        <v>-521</v>
      </c>
      <c r="CD27" s="16">
        <f>BY27+BZ27+CA27+CC27</f>
        <v>-521</v>
      </c>
    </row>
    <row r="28" spans="1:82" hidden="1" x14ac:dyDescent="0.25">
      <c r="A28" s="27" t="s">
        <v>32</v>
      </c>
      <c r="B28" s="28">
        <v>105.86702456825405</v>
      </c>
      <c r="C28" s="28">
        <v>266.95066591038801</v>
      </c>
      <c r="D28" s="28">
        <v>-158.78541888091996</v>
      </c>
      <c r="E28" s="28">
        <v>1451.1272220204778</v>
      </c>
      <c r="F28" s="28">
        <v>249.03745754959803</v>
      </c>
      <c r="G28" s="28">
        <v>1042.2409198601101</v>
      </c>
      <c r="CC28" s="1">
        <v>23</v>
      </c>
      <c r="CD28" s="16">
        <f>BY28+BZ28+CA28+CC28</f>
        <v>23</v>
      </c>
    </row>
    <row r="29" spans="1:82" ht="0.75" customHeight="1" x14ac:dyDescent="0.25">
      <c r="A29" s="27"/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CD29" s="16"/>
    </row>
    <row r="30" spans="1:82" x14ac:dyDescent="0.25">
      <c r="A30" s="29">
        <v>2006</v>
      </c>
      <c r="B30" s="28">
        <v>-113.29190724000001</v>
      </c>
      <c r="C30" s="28">
        <v>304.16222184999998</v>
      </c>
      <c r="D30" s="28">
        <v>-409.54046516</v>
      </c>
      <c r="E30" s="28">
        <v>2367.8748952299993</v>
      </c>
      <c r="F30" s="28">
        <v>823.71840786000007</v>
      </c>
      <c r="G30" s="28">
        <v>1299.5078479000001</v>
      </c>
      <c r="CC30" s="1">
        <v>433</v>
      </c>
      <c r="CD30" s="16">
        <f t="shared" si="0"/>
        <v>433</v>
      </c>
    </row>
    <row r="31" spans="1:82" hidden="1" x14ac:dyDescent="0.25">
      <c r="A31" s="27" t="s">
        <v>21</v>
      </c>
      <c r="B31" s="28">
        <v>300.56181778999996</v>
      </c>
      <c r="C31" s="28">
        <v>461.09300507999995</v>
      </c>
      <c r="D31" s="28">
        <v>-157.95570436</v>
      </c>
      <c r="E31" s="28">
        <v>1404.5400549499998</v>
      </c>
      <c r="F31" s="28">
        <v>241.62172978000001</v>
      </c>
      <c r="G31" s="28">
        <v>1071.1860089099998</v>
      </c>
      <c r="CC31" s="1">
        <v>-931</v>
      </c>
      <c r="CD31" s="16">
        <f t="shared" si="0"/>
        <v>-931</v>
      </c>
    </row>
    <row r="32" spans="1:82" hidden="1" x14ac:dyDescent="0.25">
      <c r="A32" s="27" t="s">
        <v>22</v>
      </c>
      <c r="B32" s="28">
        <v>325.34679913999997</v>
      </c>
      <c r="C32" s="28">
        <v>498.97467079999996</v>
      </c>
      <c r="D32" s="28">
        <v>-171.18699480999999</v>
      </c>
      <c r="E32" s="28">
        <v>1363.5740406399998</v>
      </c>
      <c r="F32" s="28">
        <v>291.81017402999993</v>
      </c>
      <c r="G32" s="28">
        <v>1081.4832858499999</v>
      </c>
      <c r="CD32" s="16"/>
    </row>
    <row r="33" spans="1:82" hidden="1" x14ac:dyDescent="0.25">
      <c r="A33" s="27" t="s">
        <v>23</v>
      </c>
      <c r="B33" s="28">
        <v>342.83050071999992</v>
      </c>
      <c r="C33" s="28">
        <v>515.35390431999997</v>
      </c>
      <c r="D33" s="28">
        <v>-169.94028131000002</v>
      </c>
      <c r="E33" s="28">
        <v>1398.3771504899998</v>
      </c>
      <c r="F33" s="28">
        <v>321.78490283999997</v>
      </c>
      <c r="G33" s="28">
        <v>1085.1807814200001</v>
      </c>
      <c r="CC33" s="1">
        <v>204</v>
      </c>
      <c r="CD33" s="16">
        <f t="shared" si="0"/>
        <v>204</v>
      </c>
    </row>
    <row r="34" spans="1:82" hidden="1" x14ac:dyDescent="0.25">
      <c r="A34" s="27" t="s">
        <v>24</v>
      </c>
      <c r="B34" s="28">
        <v>288.06934340000004</v>
      </c>
      <c r="C34" s="28">
        <v>466.35962813999998</v>
      </c>
      <c r="D34" s="28">
        <v>-174.76835029</v>
      </c>
      <c r="E34" s="28">
        <v>1504.1838813400004</v>
      </c>
      <c r="F34" s="28">
        <v>351.61407830999997</v>
      </c>
      <c r="G34" s="28">
        <v>1139.8948581500003</v>
      </c>
      <c r="CC34" s="1">
        <v>200</v>
      </c>
      <c r="CD34" s="16">
        <f t="shared" si="0"/>
        <v>200</v>
      </c>
    </row>
    <row r="35" spans="1:82" hidden="1" x14ac:dyDescent="0.25">
      <c r="A35" s="27" t="s">
        <v>25</v>
      </c>
      <c r="B35" s="28">
        <v>312.35846918000004</v>
      </c>
      <c r="C35" s="28">
        <v>493.13203035000004</v>
      </c>
      <c r="D35" s="28">
        <v>-176.67265043999998</v>
      </c>
      <c r="E35" s="28">
        <v>1577.3447361799999</v>
      </c>
      <c r="F35" s="28">
        <v>356.86671254999999</v>
      </c>
      <c r="G35" s="28">
        <v>1167.14121688</v>
      </c>
      <c r="CD35" s="16"/>
    </row>
    <row r="36" spans="1:82" hidden="1" x14ac:dyDescent="0.25">
      <c r="A36" s="27" t="s">
        <v>26</v>
      </c>
      <c r="B36" s="28">
        <v>305.57490925000008</v>
      </c>
      <c r="C36" s="28">
        <v>495.81780132000006</v>
      </c>
      <c r="D36" s="28">
        <v>-183.86065114000002</v>
      </c>
      <c r="E36" s="28">
        <v>1676.5183650199997</v>
      </c>
      <c r="F36" s="28">
        <v>403.11003255999998</v>
      </c>
      <c r="G36" s="28">
        <v>1218.2087914399999</v>
      </c>
      <c r="CC36" s="1">
        <v>295</v>
      </c>
      <c r="CD36" s="16">
        <f t="shared" si="0"/>
        <v>295</v>
      </c>
    </row>
    <row r="37" spans="1:82" hidden="1" x14ac:dyDescent="0.25">
      <c r="A37" s="27" t="s">
        <v>27</v>
      </c>
      <c r="B37" s="28">
        <v>271.79204826</v>
      </c>
      <c r="C37" s="28">
        <v>465.90912352999999</v>
      </c>
      <c r="D37" s="28">
        <v>-188.71756236999997</v>
      </c>
      <c r="E37" s="28">
        <v>1784.5363579100001</v>
      </c>
      <c r="F37" s="28">
        <v>428.25928491999997</v>
      </c>
      <c r="G37" s="28">
        <v>1252.4950059900002</v>
      </c>
      <c r="CC37" s="1">
        <v>-95</v>
      </c>
      <c r="CD37" s="16">
        <f t="shared" si="0"/>
        <v>-95</v>
      </c>
    </row>
    <row r="38" spans="1:82" hidden="1" x14ac:dyDescent="0.25">
      <c r="A38" s="27" t="s">
        <v>28</v>
      </c>
      <c r="B38" s="28">
        <v>251.47519954000001</v>
      </c>
      <c r="C38" s="28">
        <v>398.5411805</v>
      </c>
      <c r="D38" s="28">
        <v>-142.57577545000001</v>
      </c>
      <c r="E38" s="28">
        <v>1912.4597789200002</v>
      </c>
      <c r="F38" s="28">
        <v>492.44084806000001</v>
      </c>
      <c r="G38" s="28">
        <v>1248.2196395699998</v>
      </c>
      <c r="CD38" s="16"/>
    </row>
    <row r="39" spans="1:82" hidden="1" x14ac:dyDescent="0.25">
      <c r="A39" s="27" t="s">
        <v>29</v>
      </c>
      <c r="B39" s="28">
        <v>228.55438325000009</v>
      </c>
      <c r="C39" s="28">
        <v>393.62743569000003</v>
      </c>
      <c r="D39" s="28">
        <v>-159.19948818999995</v>
      </c>
      <c r="E39" s="28">
        <v>2032.1994047699995</v>
      </c>
      <c r="F39" s="28">
        <v>528.56351084000005</v>
      </c>
      <c r="G39" s="28">
        <v>1268.7703315000003</v>
      </c>
      <c r="CC39" s="1">
        <v>0</v>
      </c>
      <c r="CD39" s="16">
        <f t="shared" si="0"/>
        <v>0</v>
      </c>
    </row>
    <row r="40" spans="1:82" hidden="1" x14ac:dyDescent="0.25">
      <c r="A40" s="27" t="s">
        <v>30</v>
      </c>
      <c r="B40" s="28">
        <v>131.76616706000001</v>
      </c>
      <c r="C40" s="28">
        <v>304.66298760999996</v>
      </c>
      <c r="D40" s="28">
        <v>-168.16147842999996</v>
      </c>
      <c r="E40" s="28">
        <v>2169.7224147499992</v>
      </c>
      <c r="F40" s="28">
        <v>615.94271600000002</v>
      </c>
      <c r="G40" s="28">
        <v>1236.7731743899999</v>
      </c>
      <c r="CD40" s="16"/>
    </row>
    <row r="41" spans="1:82" hidden="1" x14ac:dyDescent="0.25">
      <c r="A41" s="27" t="s">
        <v>31</v>
      </c>
      <c r="B41" s="28">
        <v>84.369812489999958</v>
      </c>
      <c r="C41" s="28">
        <v>371.79685331999997</v>
      </c>
      <c r="D41" s="28">
        <v>-281.41349485000001</v>
      </c>
      <c r="E41" s="28">
        <v>2249.2650426099995</v>
      </c>
      <c r="F41" s="28">
        <v>705.40156724000008</v>
      </c>
      <c r="G41" s="28">
        <v>1220.2695201599997</v>
      </c>
      <c r="CC41" s="1">
        <f>CC42-CC46</f>
        <v>481</v>
      </c>
      <c r="CD41" s="16">
        <f t="shared" si="0"/>
        <v>481</v>
      </c>
    </row>
    <row r="42" spans="1:82" hidden="1" x14ac:dyDescent="0.25">
      <c r="A42" s="27" t="s">
        <v>32</v>
      </c>
      <c r="B42" s="28">
        <v>-113.29190724000001</v>
      </c>
      <c r="C42" s="28">
        <v>304.16222184999998</v>
      </c>
      <c r="D42" s="28">
        <v>-409.54046516</v>
      </c>
      <c r="E42" s="28">
        <v>2367.8748952299993</v>
      </c>
      <c r="F42" s="28">
        <v>823.71840786000007</v>
      </c>
      <c r="G42" s="28">
        <v>1299.5078479000001</v>
      </c>
      <c r="CC42" s="1">
        <f>CC44+CC45</f>
        <v>965</v>
      </c>
      <c r="CD42" s="16">
        <f t="shared" si="0"/>
        <v>965</v>
      </c>
    </row>
    <row r="43" spans="1:82" x14ac:dyDescent="0.25">
      <c r="A43" s="27" t="s">
        <v>33</v>
      </c>
      <c r="B43" s="28">
        <v>-655.7</v>
      </c>
      <c r="C43" s="28">
        <v>503.7</v>
      </c>
      <c r="D43" s="28">
        <v>-971.6</v>
      </c>
      <c r="E43" s="28">
        <v>4642.6000000000004</v>
      </c>
      <c r="F43" s="28">
        <v>1687.8</v>
      </c>
      <c r="G43" s="28">
        <v>1495.6</v>
      </c>
      <c r="CD43" s="16"/>
    </row>
    <row r="44" spans="1:82" hidden="1" x14ac:dyDescent="0.25">
      <c r="A44" s="27" t="s">
        <v>21</v>
      </c>
      <c r="B44" s="28">
        <v>105.32</v>
      </c>
      <c r="C44" s="28">
        <v>419.6</v>
      </c>
      <c r="D44" s="28">
        <v>-306.49446628000004</v>
      </c>
      <c r="E44" s="28">
        <v>2518.956833409999</v>
      </c>
      <c r="F44" s="28">
        <v>740.10036146000004</v>
      </c>
      <c r="G44" s="28">
        <v>1301.7295723499999</v>
      </c>
      <c r="CC44" s="1">
        <v>954</v>
      </c>
      <c r="CD44" s="16">
        <f t="shared" si="0"/>
        <v>954</v>
      </c>
    </row>
    <row r="45" spans="1:82" hidden="1" x14ac:dyDescent="0.25">
      <c r="A45" s="27" t="s">
        <v>22</v>
      </c>
      <c r="B45" s="28">
        <v>-19.7</v>
      </c>
      <c r="C45" s="28">
        <v>356.5</v>
      </c>
      <c r="D45" s="28">
        <v>-361.68408433000008</v>
      </c>
      <c r="E45" s="28">
        <v>2692.0418313599998</v>
      </c>
      <c r="F45" s="28">
        <v>790.45572708999998</v>
      </c>
      <c r="G45" s="28">
        <v>1269.69737321</v>
      </c>
      <c r="CC45" s="1">
        <v>11</v>
      </c>
      <c r="CD45" s="16">
        <f t="shared" si="0"/>
        <v>11</v>
      </c>
    </row>
    <row r="46" spans="1:82" hidden="1" x14ac:dyDescent="0.25">
      <c r="A46" s="27" t="s">
        <v>23</v>
      </c>
      <c r="B46" s="28">
        <v>-76.7</v>
      </c>
      <c r="C46" s="28">
        <v>351.9</v>
      </c>
      <c r="D46" s="28">
        <v>-414.38195938000007</v>
      </c>
      <c r="E46" s="28">
        <v>2904.9610948799996</v>
      </c>
      <c r="F46" s="28">
        <v>858.09695017000001</v>
      </c>
      <c r="G46" s="28">
        <v>1248.40497282</v>
      </c>
      <c r="CC46" s="1">
        <f>CC48+CC49+CC50+CC51</f>
        <v>484</v>
      </c>
      <c r="CD46" s="16">
        <f t="shared" si="0"/>
        <v>484</v>
      </c>
    </row>
    <row r="47" spans="1:82" hidden="1" x14ac:dyDescent="0.25">
      <c r="A47" s="27" t="s">
        <v>24</v>
      </c>
      <c r="B47" s="28">
        <v>-162.80000000000001</v>
      </c>
      <c r="C47" s="28">
        <v>342.45540765999999</v>
      </c>
      <c r="D47" s="28">
        <v>-443.13814659999997</v>
      </c>
      <c r="E47" s="28">
        <v>3110.3781674399997</v>
      </c>
      <c r="F47" s="28">
        <v>913.93312748000005</v>
      </c>
      <c r="G47" s="28">
        <v>1204.62775175</v>
      </c>
      <c r="CD47" s="16"/>
    </row>
    <row r="48" spans="1:82" hidden="1" x14ac:dyDescent="0.25">
      <c r="A48" s="27" t="s">
        <v>25</v>
      </c>
      <c r="B48" s="28">
        <v>-180.3</v>
      </c>
      <c r="C48" s="28">
        <v>478.8</v>
      </c>
      <c r="D48" s="28">
        <v>-595.97926332000009</v>
      </c>
      <c r="E48" s="28">
        <v>3328.3245033399999</v>
      </c>
      <c r="F48" s="28">
        <v>987.05192137000017</v>
      </c>
      <c r="G48" s="28">
        <v>1261.7552767300001</v>
      </c>
      <c r="CC48" s="1">
        <v>1214</v>
      </c>
      <c r="CD48" s="16">
        <f t="shared" si="0"/>
        <v>1214</v>
      </c>
    </row>
    <row r="49" spans="1:82" hidden="1" x14ac:dyDescent="0.25">
      <c r="A49" s="27" t="s">
        <v>26</v>
      </c>
      <c r="B49" s="28">
        <v>-153.19999999999999</v>
      </c>
      <c r="C49" s="28">
        <v>587.4</v>
      </c>
      <c r="D49" s="28">
        <v>-674.94249806000016</v>
      </c>
      <c r="E49" s="28">
        <v>3460.87982087</v>
      </c>
      <c r="F49" s="28">
        <v>1015.9529375599999</v>
      </c>
      <c r="G49" s="28">
        <v>1301.5009319100002</v>
      </c>
      <c r="CC49" s="1">
        <v>-745</v>
      </c>
      <c r="CD49" s="16">
        <f t="shared" si="0"/>
        <v>-745</v>
      </c>
    </row>
    <row r="50" spans="1:82" hidden="1" x14ac:dyDescent="0.25">
      <c r="A50" s="27" t="s">
        <v>27</v>
      </c>
      <c r="B50" s="28">
        <v>-193.6</v>
      </c>
      <c r="C50" s="28">
        <v>598.6</v>
      </c>
      <c r="D50" s="28">
        <v>-686.21575077</v>
      </c>
      <c r="E50" s="28">
        <v>3451.1911663699989</v>
      </c>
      <c r="F50" s="28">
        <v>1146.07180498</v>
      </c>
      <c r="G50" s="28">
        <v>1316.3587498499999</v>
      </c>
      <c r="CC50" s="1">
        <v>0</v>
      </c>
      <c r="CD50" s="16">
        <f>BY50+BZ50+CA50+CC50</f>
        <v>0</v>
      </c>
    </row>
    <row r="51" spans="1:82" hidden="1" x14ac:dyDescent="0.25">
      <c r="A51" s="27" t="s">
        <v>28</v>
      </c>
      <c r="B51" s="28">
        <v>-144.6</v>
      </c>
      <c r="C51" s="28">
        <v>661.35094558000003</v>
      </c>
      <c r="D51" s="28">
        <v>-701.51570378000008</v>
      </c>
      <c r="E51" s="28">
        <v>3584.5360302999998</v>
      </c>
      <c r="F51" s="28">
        <v>1321.36731175</v>
      </c>
      <c r="G51" s="28">
        <v>1376.28813242</v>
      </c>
      <c r="CC51" s="1">
        <v>15</v>
      </c>
      <c r="CD51" s="16">
        <f>BY51+BZ51+CA51+CC51</f>
        <v>15</v>
      </c>
    </row>
    <row r="52" spans="1:82" hidden="1" x14ac:dyDescent="0.25">
      <c r="A52" s="27" t="s">
        <v>29</v>
      </c>
      <c r="B52" s="28">
        <v>-56.5</v>
      </c>
      <c r="C52" s="28">
        <v>806.5</v>
      </c>
      <c r="D52" s="28">
        <v>-756.0998976300001</v>
      </c>
      <c r="E52" s="28">
        <v>3769.8690415999999</v>
      </c>
      <c r="F52" s="28">
        <v>1364.9740055100001</v>
      </c>
      <c r="G52" s="28">
        <v>1527.6685013100002</v>
      </c>
      <c r="CC52" s="1">
        <v>-372</v>
      </c>
      <c r="CD52" s="16">
        <f>BY52+BZ52+CA52+CC52</f>
        <v>-372</v>
      </c>
    </row>
    <row r="53" spans="1:82" hidden="1" x14ac:dyDescent="0.25">
      <c r="A53" s="27" t="s">
        <v>30</v>
      </c>
      <c r="B53" s="28">
        <v>-182.8</v>
      </c>
      <c r="C53" s="28">
        <v>744.34</v>
      </c>
      <c r="D53" s="28">
        <v>-781.95586589000004</v>
      </c>
      <c r="E53" s="28">
        <v>4074.5613771900003</v>
      </c>
      <c r="F53" s="28">
        <v>1387.0520770999997</v>
      </c>
      <c r="G53" s="28">
        <v>1614.7346729399999</v>
      </c>
      <c r="CC53" s="1">
        <v>-231</v>
      </c>
      <c r="CD53" s="16">
        <f>BY53+BZ53+CA53+CC53</f>
        <v>-231</v>
      </c>
    </row>
    <row r="54" spans="1:82" hidden="1" x14ac:dyDescent="0.25">
      <c r="A54" s="27" t="s">
        <v>31</v>
      </c>
      <c r="B54" s="28">
        <v>-365.4</v>
      </c>
      <c r="C54" s="28">
        <v>526.57806665999999</v>
      </c>
      <c r="D54" s="28">
        <v>-752.90667431999998</v>
      </c>
      <c r="E54" s="28">
        <v>4384.4518599799994</v>
      </c>
      <c r="F54" s="28">
        <v>1513.8522416599999</v>
      </c>
      <c r="G54" s="28">
        <v>1541.96969631</v>
      </c>
      <c r="CD54" s="16"/>
    </row>
    <row r="55" spans="1:82" hidden="1" x14ac:dyDescent="0.25">
      <c r="A55" s="27" t="s">
        <v>32</v>
      </c>
      <c r="B55" s="28">
        <v>-655.7</v>
      </c>
      <c r="C55" s="28">
        <v>503.7</v>
      </c>
      <c r="D55" s="28">
        <v>-971.6</v>
      </c>
      <c r="E55" s="28">
        <v>4642.6000000000004</v>
      </c>
      <c r="F55" s="28">
        <v>1687.8</v>
      </c>
      <c r="G55" s="28">
        <v>1495.6</v>
      </c>
      <c r="CC55" s="1" t="e">
        <f>#REF!+CC39-CC41+CC52-CC53</f>
        <v>#REF!</v>
      </c>
      <c r="CD55" s="16" t="e">
        <f>BY55+BZ55+CA55+CC55</f>
        <v>#REF!</v>
      </c>
    </row>
    <row r="56" spans="1:82" ht="16.5" customHeight="1" x14ac:dyDescent="0.25">
      <c r="A56" s="27" t="s">
        <v>34</v>
      </c>
      <c r="B56" s="28">
        <v>-1076.56758969</v>
      </c>
      <c r="C56" s="28">
        <v>1179.7</v>
      </c>
      <c r="D56" s="28">
        <v>-2048.5</v>
      </c>
      <c r="E56" s="28">
        <v>7223.1</v>
      </c>
      <c r="F56" s="28">
        <v>1934.8</v>
      </c>
      <c r="G56" s="28">
        <v>2413.1999999999998</v>
      </c>
    </row>
    <row r="57" spans="1:82" hidden="1" x14ac:dyDescent="0.25">
      <c r="A57" s="27" t="s">
        <v>21</v>
      </c>
      <c r="B57" s="30">
        <v>-568.5</v>
      </c>
      <c r="C57" s="30">
        <v>608.29999999999995</v>
      </c>
      <c r="D57" s="30">
        <v>-975</v>
      </c>
      <c r="E57" s="30">
        <v>4800.2</v>
      </c>
      <c r="F57" s="30">
        <v>1571.3</v>
      </c>
      <c r="G57" s="30">
        <v>1554.4</v>
      </c>
    </row>
    <row r="58" spans="1:82" ht="15" hidden="1" customHeight="1" x14ac:dyDescent="0.25">
      <c r="A58" s="27" t="s">
        <v>22</v>
      </c>
      <c r="B58" s="30">
        <v>-106.3</v>
      </c>
      <c r="C58" s="30">
        <v>1083.3</v>
      </c>
      <c r="D58" s="30">
        <v>-964.6</v>
      </c>
      <c r="E58" s="30">
        <v>4856</v>
      </c>
      <c r="F58" s="30">
        <v>1680.1</v>
      </c>
      <c r="G58" s="30">
        <v>1948.6</v>
      </c>
    </row>
    <row r="59" spans="1:82" ht="15.75" hidden="1" customHeight="1" x14ac:dyDescent="0.25">
      <c r="A59" s="27" t="s">
        <v>23</v>
      </c>
      <c r="B59" s="30">
        <v>-281</v>
      </c>
      <c r="C59" s="30">
        <v>919.5</v>
      </c>
      <c r="D59" s="30">
        <v>-980.6</v>
      </c>
      <c r="E59" s="30">
        <v>4967.3999999999996</v>
      </c>
      <c r="F59" s="30">
        <v>1693</v>
      </c>
      <c r="G59" s="30">
        <v>1913</v>
      </c>
    </row>
    <row r="60" spans="1:82" ht="15.75" hidden="1" customHeight="1" x14ac:dyDescent="0.25">
      <c r="A60" s="27" t="s">
        <v>24</v>
      </c>
      <c r="B60" s="30">
        <v>-247.8</v>
      </c>
      <c r="C60" s="30">
        <v>1002.9</v>
      </c>
      <c r="D60" s="30">
        <v>-1020.8</v>
      </c>
      <c r="E60" s="30">
        <v>5259.3</v>
      </c>
      <c r="F60" s="30">
        <v>1693</v>
      </c>
      <c r="G60" s="30">
        <v>1986.8</v>
      </c>
    </row>
    <row r="61" spans="1:82" hidden="1" x14ac:dyDescent="0.25">
      <c r="A61" s="27" t="s">
        <v>25</v>
      </c>
      <c r="B61" s="30">
        <v>-581.9</v>
      </c>
      <c r="C61" s="30">
        <v>861.4</v>
      </c>
      <c r="D61" s="30">
        <v>-1208.8</v>
      </c>
      <c r="E61" s="30">
        <v>6126.5</v>
      </c>
      <c r="F61" s="30">
        <v>1625.9</v>
      </c>
      <c r="G61" s="30">
        <v>2231.1</v>
      </c>
    </row>
    <row r="62" spans="1:82" ht="15" hidden="1" customHeight="1" x14ac:dyDescent="0.25">
      <c r="A62" s="27" t="s">
        <v>26</v>
      </c>
      <c r="B62" s="30">
        <v>-593.5</v>
      </c>
      <c r="C62" s="30">
        <v>921.8</v>
      </c>
      <c r="D62" s="30">
        <v>-1262.2</v>
      </c>
      <c r="E62" s="30">
        <v>6241.9</v>
      </c>
      <c r="F62" s="30">
        <v>1738.5</v>
      </c>
      <c r="G62" s="30">
        <v>2403.8000000000002</v>
      </c>
    </row>
    <row r="63" spans="1:82" ht="15" hidden="1" customHeight="1" x14ac:dyDescent="0.25">
      <c r="A63" s="27" t="s">
        <v>27</v>
      </c>
      <c r="B63" s="30">
        <v>-825.3</v>
      </c>
      <c r="C63" s="30">
        <v>896.9</v>
      </c>
      <c r="D63" s="30">
        <v>-1393.5</v>
      </c>
      <c r="E63" s="30">
        <v>6436.5</v>
      </c>
      <c r="F63" s="30">
        <v>1722.1</v>
      </c>
      <c r="G63" s="30">
        <v>2325.6</v>
      </c>
    </row>
    <row r="64" spans="1:82" ht="15" hidden="1" customHeight="1" x14ac:dyDescent="0.25">
      <c r="A64" s="27" t="s">
        <v>28</v>
      </c>
      <c r="B64" s="30">
        <v>-795.6</v>
      </c>
      <c r="C64" s="30">
        <v>1132.7</v>
      </c>
      <c r="D64" s="30">
        <v>-1598.3</v>
      </c>
      <c r="E64" s="30">
        <v>6558.4</v>
      </c>
      <c r="F64" s="30">
        <v>1814.4</v>
      </c>
      <c r="G64" s="30">
        <v>2271.5</v>
      </c>
    </row>
    <row r="65" spans="1:7" ht="16.5" hidden="1" customHeight="1" x14ac:dyDescent="0.25">
      <c r="A65" s="27" t="s">
        <v>29</v>
      </c>
      <c r="B65" s="30">
        <v>-869</v>
      </c>
      <c r="C65" s="30">
        <v>1458.1</v>
      </c>
      <c r="D65" s="30">
        <v>-2001</v>
      </c>
      <c r="E65" s="30">
        <v>6685.6</v>
      </c>
      <c r="F65" s="30">
        <v>1880.9</v>
      </c>
      <c r="G65" s="30">
        <v>2135.3000000000002</v>
      </c>
    </row>
    <row r="66" spans="1:7" ht="15" hidden="1" customHeight="1" x14ac:dyDescent="0.25">
      <c r="A66" s="27" t="s">
        <v>30</v>
      </c>
      <c r="B66" s="30">
        <v>-900</v>
      </c>
      <c r="C66" s="30">
        <v>1542.9</v>
      </c>
      <c r="D66" s="30">
        <v>-2155.1999999999998</v>
      </c>
      <c r="E66" s="30">
        <v>6792.3</v>
      </c>
      <c r="F66" s="30">
        <v>1806.1</v>
      </c>
      <c r="G66" s="30">
        <v>2164.1999999999998</v>
      </c>
    </row>
    <row r="67" spans="1:7" ht="15" hidden="1" customHeight="1" x14ac:dyDescent="0.25">
      <c r="A67" s="27" t="s">
        <v>31</v>
      </c>
      <c r="B67" s="30">
        <v>-1111.7</v>
      </c>
      <c r="C67" s="30">
        <v>1198.4000000000001</v>
      </c>
      <c r="D67" s="30">
        <v>-2044.7</v>
      </c>
      <c r="E67" s="30">
        <v>6956.6</v>
      </c>
      <c r="F67" s="30">
        <v>1843.9</v>
      </c>
      <c r="G67" s="30">
        <v>2205.8000000000002</v>
      </c>
    </row>
    <row r="68" spans="1:7" ht="15" hidden="1" customHeight="1" x14ac:dyDescent="0.25">
      <c r="A68" s="27" t="s">
        <v>32</v>
      </c>
      <c r="B68" s="30">
        <v>-1076.56758969</v>
      </c>
      <c r="C68" s="30">
        <v>1179.7</v>
      </c>
      <c r="D68" s="30">
        <v>-2048.5</v>
      </c>
      <c r="E68" s="30">
        <v>7223.1</v>
      </c>
      <c r="F68" s="30">
        <v>1934.8</v>
      </c>
      <c r="G68" s="30">
        <v>2413.1999999999998</v>
      </c>
    </row>
    <row r="69" spans="1:7" ht="16.5" customHeight="1" x14ac:dyDescent="0.25">
      <c r="A69" s="27" t="s">
        <v>35</v>
      </c>
      <c r="B69" s="28">
        <v>-727.8</v>
      </c>
      <c r="C69" s="28">
        <v>1273.7</v>
      </c>
      <c r="D69" s="28">
        <v>-1932.3</v>
      </c>
      <c r="E69" s="28">
        <v>8554.7000000000007</v>
      </c>
      <c r="F69" s="28">
        <v>1991.5</v>
      </c>
      <c r="G69" s="28">
        <v>2300</v>
      </c>
    </row>
    <row r="70" spans="1:7" ht="19.5" hidden="1" customHeight="1" x14ac:dyDescent="0.25">
      <c r="A70" s="27" t="s">
        <v>21</v>
      </c>
      <c r="B70" s="30">
        <v>-976.8</v>
      </c>
      <c r="C70" s="30">
        <v>1263.7</v>
      </c>
      <c r="D70" s="30">
        <v>-2034.5</v>
      </c>
      <c r="E70" s="30">
        <v>7253.4</v>
      </c>
      <c r="F70" s="30">
        <v>1697.6</v>
      </c>
      <c r="G70" s="30">
        <v>2414.6</v>
      </c>
    </row>
    <row r="71" spans="1:7" ht="17.25" hidden="1" customHeight="1" x14ac:dyDescent="0.25">
      <c r="A71" s="27" t="s">
        <v>22</v>
      </c>
      <c r="B71" s="30">
        <v>-964.6</v>
      </c>
      <c r="C71" s="30">
        <v>1195.5999999999999</v>
      </c>
      <c r="D71" s="30">
        <v>-1969.9</v>
      </c>
      <c r="E71" s="30">
        <v>6768.4</v>
      </c>
      <c r="F71" s="30">
        <v>1594.2</v>
      </c>
      <c r="G71" s="30">
        <v>2063.6</v>
      </c>
    </row>
    <row r="72" spans="1:7" ht="16.5" hidden="1" customHeight="1" x14ac:dyDescent="0.25">
      <c r="A72" s="27" t="s">
        <v>23</v>
      </c>
      <c r="B72" s="30">
        <v>-941.1</v>
      </c>
      <c r="C72" s="30">
        <v>1101.8</v>
      </c>
      <c r="D72" s="30">
        <v>-1908.6</v>
      </c>
      <c r="E72" s="30">
        <v>6298.1</v>
      </c>
      <c r="F72" s="30">
        <v>1434.6</v>
      </c>
      <c r="G72" s="30">
        <v>1656.5</v>
      </c>
    </row>
    <row r="73" spans="1:7" ht="16.5" hidden="1" customHeight="1" x14ac:dyDescent="0.25">
      <c r="A73" s="27" t="s">
        <v>24</v>
      </c>
      <c r="B73" s="30">
        <v>-888.3</v>
      </c>
      <c r="C73" s="30">
        <v>1142.4000000000001</v>
      </c>
      <c r="D73" s="30">
        <v>-1938.1</v>
      </c>
      <c r="E73" s="30">
        <v>6379.4</v>
      </c>
      <c r="F73" s="30">
        <v>1433.7</v>
      </c>
      <c r="G73" s="30">
        <v>1770.2</v>
      </c>
    </row>
    <row r="74" spans="1:7" ht="22.5" hidden="1" customHeight="1" x14ac:dyDescent="0.25">
      <c r="A74" s="27" t="s">
        <v>25</v>
      </c>
      <c r="B74" s="30">
        <v>-887.6</v>
      </c>
      <c r="C74" s="30">
        <v>1120.4000000000001</v>
      </c>
      <c r="D74" s="30">
        <v>-1928.5</v>
      </c>
      <c r="E74" s="30">
        <v>6485.9</v>
      </c>
      <c r="F74" s="30">
        <v>1410.4</v>
      </c>
      <c r="G74" s="30">
        <v>1800.8</v>
      </c>
    </row>
    <row r="75" spans="1:7" ht="16.5" hidden="1" customHeight="1" x14ac:dyDescent="0.25">
      <c r="A75" s="27" t="s">
        <v>26</v>
      </c>
      <c r="B75" s="30">
        <v>-827.2</v>
      </c>
      <c r="C75" s="30">
        <v>1088.8</v>
      </c>
      <c r="D75" s="30">
        <v>-1845.2</v>
      </c>
      <c r="E75" s="30">
        <v>6567.3</v>
      </c>
      <c r="F75" s="30">
        <v>1381.7</v>
      </c>
      <c r="G75" s="30">
        <v>1821.9</v>
      </c>
    </row>
    <row r="76" spans="1:7" ht="16.5" hidden="1" customHeight="1" x14ac:dyDescent="0.25">
      <c r="A76" s="27" t="s">
        <v>27</v>
      </c>
      <c r="B76" s="30">
        <v>-482.4</v>
      </c>
      <c r="C76" s="30">
        <v>1424.6</v>
      </c>
      <c r="D76" s="30">
        <v>-1843.2</v>
      </c>
      <c r="E76" s="30">
        <v>7321.1</v>
      </c>
      <c r="F76" s="30">
        <v>1429.3</v>
      </c>
      <c r="G76" s="30">
        <v>2490.8000000000002</v>
      </c>
    </row>
    <row r="77" spans="1:7" ht="19.5" hidden="1" customHeight="1" x14ac:dyDescent="0.25">
      <c r="A77" s="27" t="s">
        <v>28</v>
      </c>
      <c r="B77" s="30">
        <v>-612.70000000000005</v>
      </c>
      <c r="C77" s="30">
        <v>1266</v>
      </c>
      <c r="D77" s="30">
        <v>-1812.6</v>
      </c>
      <c r="E77" s="30">
        <v>7732.1</v>
      </c>
      <c r="F77" s="30">
        <v>1676.1</v>
      </c>
      <c r="G77" s="30">
        <v>2235.6</v>
      </c>
    </row>
    <row r="78" spans="1:7" ht="16.5" hidden="1" customHeight="1" x14ac:dyDescent="0.25">
      <c r="A78" s="27" t="s">
        <v>29</v>
      </c>
      <c r="B78" s="30">
        <v>-693</v>
      </c>
      <c r="C78" s="30">
        <v>1167</v>
      </c>
      <c r="D78" s="30">
        <v>-1796.8</v>
      </c>
      <c r="E78" s="30">
        <v>7904.8</v>
      </c>
      <c r="F78" s="30">
        <v>1599.5</v>
      </c>
      <c r="G78" s="30">
        <v>2236</v>
      </c>
    </row>
    <row r="79" spans="1:7" ht="18" hidden="1" customHeight="1" x14ac:dyDescent="0.25">
      <c r="A79" s="27" t="s">
        <v>30</v>
      </c>
      <c r="B79" s="30">
        <v>-690.8</v>
      </c>
      <c r="C79" s="30">
        <v>1182.2</v>
      </c>
      <c r="D79" s="30">
        <v>-1803.6</v>
      </c>
      <c r="E79" s="30">
        <v>8126.6</v>
      </c>
      <c r="F79" s="30">
        <v>1713.7</v>
      </c>
      <c r="G79" s="30">
        <v>2287.1</v>
      </c>
    </row>
    <row r="80" spans="1:7" ht="16.5" hidden="1" customHeight="1" x14ac:dyDescent="0.25">
      <c r="A80" s="27" t="s">
        <v>31</v>
      </c>
      <c r="B80" s="30">
        <v>-755.5</v>
      </c>
      <c r="C80" s="30">
        <v>1140.5</v>
      </c>
      <c r="D80" s="30">
        <v>-1828.5</v>
      </c>
      <c r="E80" s="30">
        <v>8252.2000000000007</v>
      </c>
      <c r="F80" s="30">
        <v>1764</v>
      </c>
      <c r="G80" s="30">
        <v>2329.3000000000002</v>
      </c>
    </row>
    <row r="81" spans="1:7" ht="15.75" hidden="1" customHeight="1" x14ac:dyDescent="0.25">
      <c r="A81" s="27" t="s">
        <v>32</v>
      </c>
      <c r="B81" s="30">
        <v>-727.8</v>
      </c>
      <c r="C81" s="30">
        <v>1273.7</v>
      </c>
      <c r="D81" s="30">
        <v>-1932.3</v>
      </c>
      <c r="E81" s="30">
        <v>8554.7000000000007</v>
      </c>
      <c r="F81" s="30">
        <v>1991.5</v>
      </c>
      <c r="G81" s="30">
        <v>2300</v>
      </c>
    </row>
    <row r="82" spans="1:7" ht="17.25" customHeight="1" x14ac:dyDescent="0.25">
      <c r="A82" s="27" t="s">
        <v>36</v>
      </c>
      <c r="B82" s="30"/>
      <c r="C82" s="30"/>
      <c r="D82" s="30"/>
      <c r="E82" s="30"/>
      <c r="F82" s="30"/>
      <c r="G82" s="30"/>
    </row>
    <row r="83" spans="1:7" ht="15.75" customHeight="1" x14ac:dyDescent="0.25">
      <c r="A83" s="27" t="s">
        <v>21</v>
      </c>
      <c r="B83" s="30">
        <v>-771.9</v>
      </c>
      <c r="C83" s="30">
        <v>1276.5</v>
      </c>
      <c r="D83" s="30">
        <v>-1976.9</v>
      </c>
      <c r="E83" s="30">
        <v>8611.7000000000007</v>
      </c>
      <c r="F83" s="30">
        <v>1862.4</v>
      </c>
      <c r="G83" s="30">
        <v>2306.1</v>
      </c>
    </row>
    <row r="84" spans="1:7" ht="17.25" customHeight="1" x14ac:dyDescent="0.25">
      <c r="A84" s="27" t="s">
        <v>22</v>
      </c>
      <c r="B84" s="30">
        <v>-808.6</v>
      </c>
      <c r="C84" s="30">
        <v>1338</v>
      </c>
      <c r="D84" s="30">
        <v>-2066.8000000000002</v>
      </c>
      <c r="E84" s="30">
        <v>8548.9</v>
      </c>
      <c r="F84" s="30">
        <v>1762.4</v>
      </c>
      <c r="G84" s="30">
        <v>2279.4</v>
      </c>
    </row>
    <row r="85" spans="1:7" ht="15" customHeight="1" x14ac:dyDescent="0.25">
      <c r="A85" s="27" t="s">
        <v>23</v>
      </c>
      <c r="B85" s="30">
        <v>-698.6</v>
      </c>
      <c r="C85" s="30">
        <v>1613.5</v>
      </c>
      <c r="D85" s="30">
        <v>-2233.5</v>
      </c>
      <c r="E85" s="30">
        <v>8656.7999999999993</v>
      </c>
      <c r="F85" s="30">
        <v>1863.2</v>
      </c>
      <c r="G85" s="30">
        <v>2490.9</v>
      </c>
    </row>
    <row r="86" spans="1:7" ht="16.5" customHeight="1" x14ac:dyDescent="0.25">
      <c r="A86" s="27" t="s">
        <v>24</v>
      </c>
      <c r="B86" s="30">
        <v>-947.9</v>
      </c>
      <c r="C86" s="30">
        <v>1518.3</v>
      </c>
      <c r="D86" s="30">
        <v>-2381.4</v>
      </c>
      <c r="E86" s="30">
        <v>8795.9</v>
      </c>
      <c r="F86" s="30">
        <v>1904.1</v>
      </c>
      <c r="G86" s="30">
        <v>2387.8000000000002</v>
      </c>
    </row>
    <row r="87" spans="1:7" ht="15.75" customHeight="1" x14ac:dyDescent="0.25">
      <c r="A87" s="27" t="s">
        <v>25</v>
      </c>
      <c r="B87" s="30">
        <v>-813.4</v>
      </c>
      <c r="C87" s="30">
        <v>1386.5</v>
      </c>
      <c r="D87" s="30">
        <v>-2117.4</v>
      </c>
      <c r="E87" s="30">
        <v>8943.9</v>
      </c>
      <c r="F87" s="30">
        <v>1901.3</v>
      </c>
      <c r="G87" s="30">
        <v>2475.8000000000002</v>
      </c>
    </row>
    <row r="88" spans="1:7" ht="18" customHeight="1" x14ac:dyDescent="0.25">
      <c r="A88" s="27" t="s">
        <v>26</v>
      </c>
      <c r="B88" s="30">
        <v>-800.6</v>
      </c>
      <c r="C88" s="30">
        <v>1453.4</v>
      </c>
      <c r="D88" s="30">
        <v>-2170.1</v>
      </c>
      <c r="E88" s="30">
        <v>9031.7000000000007</v>
      </c>
      <c r="F88" s="30">
        <v>2035.8</v>
      </c>
      <c r="G88" s="30">
        <v>2453</v>
      </c>
    </row>
    <row r="89" spans="1:7" ht="16.5" customHeight="1" x14ac:dyDescent="0.25">
      <c r="A89" s="27" t="s">
        <v>27</v>
      </c>
      <c r="B89" s="30">
        <v>-1053.4000000000001</v>
      </c>
      <c r="C89" s="30">
        <v>1297.4000000000001</v>
      </c>
      <c r="D89" s="30">
        <v>-2266.5</v>
      </c>
      <c r="E89" s="30">
        <v>8850.7000000000007</v>
      </c>
      <c r="F89" s="30">
        <v>2075.5</v>
      </c>
      <c r="G89" s="30">
        <v>2162.5</v>
      </c>
    </row>
    <row r="90" spans="1:7" ht="19.5" customHeight="1" x14ac:dyDescent="0.25">
      <c r="A90" s="27" t="s">
        <v>28</v>
      </c>
      <c r="B90" s="30">
        <v>-1008.7</v>
      </c>
      <c r="C90" s="30">
        <v>1286.2</v>
      </c>
      <c r="D90" s="30">
        <v>-2209.6999999999998</v>
      </c>
      <c r="E90" s="30">
        <v>9009.5</v>
      </c>
      <c r="F90" s="30">
        <v>2191.5</v>
      </c>
      <c r="G90" s="30">
        <v>2268.4</v>
      </c>
    </row>
    <row r="91" spans="1:7" ht="15.75" customHeight="1" x14ac:dyDescent="0.25">
      <c r="A91" s="27" t="s">
        <v>29</v>
      </c>
      <c r="B91" s="30">
        <v>-1027.0999999999999</v>
      </c>
      <c r="C91" s="30">
        <v>1357.8</v>
      </c>
      <c r="D91" s="30">
        <v>-2295.4</v>
      </c>
      <c r="E91" s="30">
        <v>9159</v>
      </c>
      <c r="F91" s="30">
        <v>2255.1999999999998</v>
      </c>
      <c r="G91" s="30">
        <v>2233.9</v>
      </c>
    </row>
    <row r="92" spans="1:7" ht="15.75" customHeight="1" x14ac:dyDescent="0.25">
      <c r="A92" s="27" t="s">
        <v>30</v>
      </c>
      <c r="B92" s="30">
        <v>-1235.3</v>
      </c>
      <c r="C92" s="30">
        <v>1289.5</v>
      </c>
      <c r="D92" s="30">
        <v>-2504</v>
      </c>
      <c r="E92" s="30">
        <v>9255.2999999999993</v>
      </c>
      <c r="F92" s="30">
        <v>2368.1999999999998</v>
      </c>
      <c r="G92" s="30">
        <v>2305.4</v>
      </c>
    </row>
    <row r="93" spans="1:7" ht="14.25" customHeight="1" x14ac:dyDescent="0.25">
      <c r="A93" s="27" t="s">
        <v>31</v>
      </c>
      <c r="B93" s="30">
        <v>-1006.9</v>
      </c>
      <c r="C93" s="30">
        <v>1532.1</v>
      </c>
      <c r="D93" s="30">
        <v>-2469.1</v>
      </c>
      <c r="E93" s="30">
        <v>9350.7999999999993</v>
      </c>
      <c r="F93" s="30">
        <v>2421.9</v>
      </c>
      <c r="G93" s="30">
        <v>2203.1</v>
      </c>
    </row>
    <row r="94" spans="1:7" ht="15.75" customHeight="1" x14ac:dyDescent="0.25">
      <c r="A94" s="27" t="s">
        <v>32</v>
      </c>
      <c r="B94" s="30">
        <v>-850</v>
      </c>
      <c r="C94" s="30">
        <v>1691.9</v>
      </c>
      <c r="D94" s="30">
        <v>-2470.4</v>
      </c>
      <c r="E94" s="30">
        <v>9386.2999999999993</v>
      </c>
      <c r="F94" s="30">
        <v>2839.5</v>
      </c>
      <c r="G94" s="30">
        <v>2230</v>
      </c>
    </row>
    <row r="95" spans="1:7" ht="14.25" customHeight="1" x14ac:dyDescent="0.25">
      <c r="A95" s="27" t="s">
        <v>37</v>
      </c>
      <c r="B95" s="30"/>
      <c r="C95" s="30"/>
      <c r="D95" s="30"/>
      <c r="E95" s="30"/>
      <c r="F95" s="30"/>
      <c r="G95" s="30"/>
    </row>
    <row r="96" spans="1:7" ht="15.75" customHeight="1" x14ac:dyDescent="0.25">
      <c r="A96" s="27" t="s">
        <v>21</v>
      </c>
      <c r="B96" s="30">
        <v>-717.5</v>
      </c>
      <c r="C96" s="30">
        <v>1833.7</v>
      </c>
      <c r="D96" s="30">
        <v>-2484.6999999999998</v>
      </c>
      <c r="E96" s="30">
        <v>9383.2999999999993</v>
      </c>
      <c r="F96" s="30">
        <v>2494.6999999999998</v>
      </c>
      <c r="G96" s="30">
        <v>2343.5</v>
      </c>
    </row>
    <row r="97" spans="1:7" ht="14.25" customHeight="1" x14ac:dyDescent="0.25">
      <c r="A97" s="27" t="s">
        <v>22</v>
      </c>
      <c r="B97" s="30">
        <v>-764.6</v>
      </c>
      <c r="C97" s="30">
        <v>1793.3</v>
      </c>
      <c r="D97" s="30">
        <v>-2501.3000000000002</v>
      </c>
      <c r="E97" s="30">
        <v>9401.9</v>
      </c>
      <c r="F97" s="30">
        <v>2540.6</v>
      </c>
      <c r="G97" s="30">
        <v>2364.9</v>
      </c>
    </row>
    <row r="98" spans="1:7" ht="15.75" customHeight="1" x14ac:dyDescent="0.25">
      <c r="A98" s="27" t="s">
        <v>23</v>
      </c>
      <c r="B98" s="30">
        <v>-624.29999999999995</v>
      </c>
      <c r="C98" s="30">
        <v>1954.4</v>
      </c>
      <c r="D98" s="30">
        <v>-2531.1999999999998</v>
      </c>
      <c r="E98" s="30">
        <v>8597.2999999999993</v>
      </c>
      <c r="F98" s="30">
        <v>2682.9</v>
      </c>
      <c r="G98" s="30">
        <v>2641.9</v>
      </c>
    </row>
    <row r="99" spans="1:7" ht="15.75" customHeight="1" x14ac:dyDescent="0.25">
      <c r="A99" s="27" t="s">
        <v>24</v>
      </c>
      <c r="B99" s="30">
        <v>-719.3</v>
      </c>
      <c r="C99" s="30">
        <v>1827.8</v>
      </c>
      <c r="D99" s="30">
        <v>-2503.1999999999998</v>
      </c>
      <c r="E99" s="30">
        <v>8894.0219791599993</v>
      </c>
      <c r="F99" s="30">
        <v>2710.9</v>
      </c>
      <c r="G99" s="30">
        <v>2584.1</v>
      </c>
    </row>
    <row r="100" spans="1:7" ht="15.75" customHeight="1" x14ac:dyDescent="0.25">
      <c r="A100" s="27" t="s">
        <v>25</v>
      </c>
      <c r="B100" s="30">
        <v>-702</v>
      </c>
      <c r="C100" s="30">
        <v>1811</v>
      </c>
      <c r="D100" s="30">
        <v>-2468</v>
      </c>
      <c r="E100" s="30">
        <v>9040.0538178499937</v>
      </c>
      <c r="F100" s="30">
        <v>2773.9</v>
      </c>
      <c r="G100" s="30">
        <v>2664.1</v>
      </c>
    </row>
    <row r="101" spans="1:7" ht="15.75" customHeight="1" x14ac:dyDescent="0.25">
      <c r="A101" s="27" t="s">
        <v>26</v>
      </c>
      <c r="B101" s="30">
        <v>-553.29999999999995</v>
      </c>
      <c r="C101" s="30">
        <v>1893.6</v>
      </c>
      <c r="D101" s="30">
        <v>-2404.9</v>
      </c>
      <c r="E101" s="30">
        <v>9231.0705042799982</v>
      </c>
      <c r="F101" s="30">
        <v>2873.9</v>
      </c>
      <c r="G101" s="30">
        <v>2677.2</v>
      </c>
    </row>
    <row r="102" spans="1:7" ht="15.75" customHeight="1" x14ac:dyDescent="0.25">
      <c r="A102" s="27" t="s">
        <v>27</v>
      </c>
      <c r="B102" s="30">
        <v>-636.1</v>
      </c>
      <c r="C102" s="30">
        <v>1833.3</v>
      </c>
      <c r="D102" s="30">
        <v>-2428.9</v>
      </c>
      <c r="E102" s="30">
        <v>9425.6461800399975</v>
      </c>
      <c r="F102" s="30">
        <v>3141.5</v>
      </c>
      <c r="G102" s="30">
        <v>2569.8000000000002</v>
      </c>
    </row>
    <row r="103" spans="1:7" ht="15.75" customHeight="1" x14ac:dyDescent="0.25">
      <c r="A103" s="27" t="s">
        <v>28</v>
      </c>
      <c r="B103" s="30">
        <v>-837.1</v>
      </c>
      <c r="C103" s="30">
        <v>1686.2</v>
      </c>
      <c r="D103" s="30">
        <v>-2487.8000000000002</v>
      </c>
      <c r="E103" s="30">
        <v>9843.7767524999981</v>
      </c>
      <c r="F103" s="30">
        <v>3064.3</v>
      </c>
      <c r="G103" s="30">
        <v>2766.4</v>
      </c>
    </row>
    <row r="104" spans="1:7" ht="15.75" customHeight="1" x14ac:dyDescent="0.25">
      <c r="A104" s="27" t="s">
        <v>29</v>
      </c>
      <c r="B104" s="30">
        <v>-577.70000000000005</v>
      </c>
      <c r="C104" s="30">
        <v>1875.8</v>
      </c>
      <c r="D104" s="30">
        <v>-2426.8000000000002</v>
      </c>
      <c r="E104" s="30">
        <v>9997.8195771700011</v>
      </c>
      <c r="F104" s="30">
        <v>3152.8</v>
      </c>
      <c r="G104" s="30">
        <v>3021.9</v>
      </c>
    </row>
    <row r="105" spans="1:7" ht="15.75" customHeight="1" x14ac:dyDescent="0.25">
      <c r="A105" s="27" t="s">
        <v>30</v>
      </c>
      <c r="B105" s="30">
        <v>-647.70000000000005</v>
      </c>
      <c r="C105" s="30">
        <v>1741.7</v>
      </c>
      <c r="D105" s="30">
        <v>-2372</v>
      </c>
      <c r="E105" s="30">
        <v>10110.52391462</v>
      </c>
      <c r="F105" s="30">
        <v>3231.9</v>
      </c>
      <c r="G105" s="30">
        <v>2903.6</v>
      </c>
    </row>
    <row r="106" spans="1:7" ht="15.75" customHeight="1" x14ac:dyDescent="0.25">
      <c r="A106" s="27" t="s">
        <v>31</v>
      </c>
      <c r="B106" s="30">
        <v>-663.7</v>
      </c>
      <c r="C106" s="30">
        <v>1689</v>
      </c>
      <c r="D106" s="30">
        <v>-2343.5</v>
      </c>
      <c r="E106" s="30">
        <v>10187.593105730004</v>
      </c>
      <c r="F106" s="30">
        <v>3448.3</v>
      </c>
      <c r="G106" s="30">
        <v>2838.8</v>
      </c>
    </row>
    <row r="107" spans="1:7" ht="15.75" customHeight="1" x14ac:dyDescent="0.25">
      <c r="A107" s="27" t="s">
        <v>32</v>
      </c>
      <c r="B107" s="30">
        <v>-698.5</v>
      </c>
      <c r="C107" s="30">
        <v>1762.6</v>
      </c>
      <c r="D107" s="30">
        <v>-2432.3000000000002</v>
      </c>
      <c r="E107" s="30">
        <v>10294.254034680001</v>
      </c>
      <c r="F107" s="30">
        <v>3834.5</v>
      </c>
      <c r="G107" s="30">
        <v>2906</v>
      </c>
    </row>
    <row r="108" spans="1:7" ht="14.25" customHeight="1" x14ac:dyDescent="0.25">
      <c r="A108" s="27" t="s">
        <v>38</v>
      </c>
      <c r="B108" s="30"/>
      <c r="C108" s="30"/>
      <c r="D108" s="30"/>
      <c r="E108" s="30"/>
      <c r="F108" s="30"/>
      <c r="G108" s="30"/>
    </row>
    <row r="109" spans="1:7" ht="15.75" customHeight="1" x14ac:dyDescent="0.25">
      <c r="A109" s="27" t="s">
        <v>21</v>
      </c>
      <c r="B109" s="30">
        <v>-608.4</v>
      </c>
      <c r="C109" s="30">
        <v>1860.8</v>
      </c>
      <c r="D109" s="30">
        <v>-2440.5</v>
      </c>
      <c r="E109" s="30">
        <v>10341</v>
      </c>
      <c r="F109" s="30">
        <v>3734.9</v>
      </c>
      <c r="G109" s="30">
        <v>2924</v>
      </c>
    </row>
    <row r="110" spans="1:7" ht="15.75" customHeight="1" x14ac:dyDescent="0.25">
      <c r="A110" s="27" t="s">
        <v>22</v>
      </c>
      <c r="B110" s="30">
        <v>-512.79999999999995</v>
      </c>
      <c r="C110" s="30">
        <v>1992.2</v>
      </c>
      <c r="D110" s="30">
        <v>-2469</v>
      </c>
      <c r="E110" s="30">
        <v>10481.6</v>
      </c>
      <c r="F110" s="30">
        <v>3770.3</v>
      </c>
      <c r="G110" s="30">
        <v>3104.8</v>
      </c>
    </row>
    <row r="111" spans="1:7" ht="15.75" customHeight="1" x14ac:dyDescent="0.25">
      <c r="A111" s="27" t="s">
        <v>23</v>
      </c>
      <c r="B111" s="30">
        <v>-419.1</v>
      </c>
      <c r="C111" s="30">
        <v>2152.6</v>
      </c>
      <c r="D111" s="30">
        <v>-2531.4</v>
      </c>
      <c r="E111" s="30">
        <v>10503.5</v>
      </c>
      <c r="F111" s="30">
        <v>4009.1</v>
      </c>
      <c r="G111" s="30">
        <v>3056.4</v>
      </c>
    </row>
    <row r="112" spans="1:7" ht="15.75" customHeight="1" x14ac:dyDescent="0.25">
      <c r="A112" s="27" t="s">
        <v>24</v>
      </c>
      <c r="B112" s="30">
        <v>-269.10000000000002</v>
      </c>
      <c r="C112" s="30">
        <v>2280.6999999999998</v>
      </c>
      <c r="D112" s="30">
        <v>-2509.9</v>
      </c>
      <c r="E112" s="30">
        <v>10726.9</v>
      </c>
      <c r="F112" s="30">
        <v>3874.1</v>
      </c>
      <c r="G112" s="30">
        <v>3143.8</v>
      </c>
    </row>
    <row r="113" spans="1:7" ht="15.75" customHeight="1" x14ac:dyDescent="0.25">
      <c r="A113" s="27" t="s">
        <v>25</v>
      </c>
      <c r="B113" s="30">
        <v>-323.8</v>
      </c>
      <c r="C113" s="30">
        <v>2147.3000000000002</v>
      </c>
      <c r="D113" s="30">
        <v>-2422.6</v>
      </c>
      <c r="E113" s="30">
        <v>10904.4</v>
      </c>
      <c r="F113" s="30">
        <v>3931</v>
      </c>
      <c r="G113" s="30">
        <v>3122.8</v>
      </c>
    </row>
    <row r="114" spans="1:7" ht="15.75" customHeight="1" x14ac:dyDescent="0.25">
      <c r="A114" s="27" t="s">
        <v>26</v>
      </c>
      <c r="B114" s="30">
        <v>-710.2</v>
      </c>
      <c r="C114" s="30">
        <v>1807.6</v>
      </c>
      <c r="D114" s="30">
        <v>-2469.1</v>
      </c>
      <c r="E114" s="30">
        <v>11111.7</v>
      </c>
      <c r="F114" s="30">
        <v>3983.1</v>
      </c>
      <c r="G114" s="30">
        <v>2773.8</v>
      </c>
    </row>
    <row r="115" spans="1:7" ht="15.75" customHeight="1" x14ac:dyDescent="0.25">
      <c r="A115" s="27" t="s">
        <v>27</v>
      </c>
      <c r="B115" s="30">
        <v>-735.6</v>
      </c>
      <c r="C115" s="30">
        <v>1833.3</v>
      </c>
      <c r="D115" s="30">
        <v>-2527</v>
      </c>
      <c r="E115" s="30">
        <v>11074.2</v>
      </c>
      <c r="F115" s="30">
        <v>3940.9</v>
      </c>
      <c r="G115" s="30">
        <v>2732</v>
      </c>
    </row>
    <row r="116" spans="1:7" ht="15.75" customHeight="1" x14ac:dyDescent="0.25">
      <c r="A116" s="27" t="s">
        <v>28</v>
      </c>
      <c r="B116" s="30">
        <v>-942.3</v>
      </c>
      <c r="C116" s="30">
        <v>1800.4</v>
      </c>
      <c r="D116" s="30">
        <v>-2705.5</v>
      </c>
      <c r="E116" s="30">
        <v>11446.4</v>
      </c>
      <c r="F116" s="30">
        <v>4066</v>
      </c>
      <c r="G116" s="30">
        <v>2784.7</v>
      </c>
    </row>
    <row r="117" spans="1:7" ht="15.75" customHeight="1" x14ac:dyDescent="0.25">
      <c r="A117" s="27" t="s">
        <v>29</v>
      </c>
      <c r="B117" s="30">
        <v>-900.2</v>
      </c>
      <c r="C117" s="30">
        <v>1978.3</v>
      </c>
      <c r="D117" s="30">
        <v>-2837.7</v>
      </c>
      <c r="E117" s="30">
        <v>11736.1</v>
      </c>
      <c r="F117" s="30">
        <v>4070.8</v>
      </c>
      <c r="G117" s="30">
        <v>2941</v>
      </c>
    </row>
    <row r="118" spans="1:7" ht="15.75" customHeight="1" x14ac:dyDescent="0.25">
      <c r="A118" s="27" t="s">
        <v>30</v>
      </c>
      <c r="B118" s="30">
        <v>-924.6</v>
      </c>
      <c r="C118" s="30">
        <v>1968.8</v>
      </c>
      <c r="D118" s="30">
        <v>-2845.3</v>
      </c>
      <c r="E118" s="30">
        <v>12009.3</v>
      </c>
      <c r="F118" s="30">
        <v>4129.2</v>
      </c>
      <c r="G118" s="30">
        <v>3043</v>
      </c>
    </row>
    <row r="119" spans="1:7" ht="15.75" customHeight="1" x14ac:dyDescent="0.25">
      <c r="A119" s="27" t="s">
        <v>31</v>
      </c>
      <c r="B119" s="30">
        <v>-847.8</v>
      </c>
      <c r="C119" s="30">
        <v>2095.6999999999998</v>
      </c>
      <c r="D119" s="30">
        <v>-2886.6</v>
      </c>
      <c r="E119" s="30">
        <v>12125.6</v>
      </c>
      <c r="F119" s="30">
        <v>4244</v>
      </c>
      <c r="G119" s="30">
        <v>3138.2</v>
      </c>
    </row>
    <row r="120" spans="1:7" ht="16.5" customHeight="1" x14ac:dyDescent="0.25">
      <c r="A120" s="27" t="s">
        <v>32</v>
      </c>
      <c r="B120" s="30">
        <v>-1127.5999999999999</v>
      </c>
      <c r="C120" s="30">
        <v>2016.1</v>
      </c>
      <c r="D120" s="30">
        <v>-3073.6</v>
      </c>
      <c r="E120" s="30">
        <v>12656.3</v>
      </c>
      <c r="F120" s="30">
        <v>4535.6000000000004</v>
      </c>
      <c r="G120" s="30">
        <v>2968.9</v>
      </c>
    </row>
    <row r="121" spans="1:7" ht="14.25" customHeight="1" x14ac:dyDescent="0.25">
      <c r="A121" s="27" t="s">
        <v>39</v>
      </c>
      <c r="B121" s="30"/>
      <c r="C121" s="30"/>
      <c r="D121" s="30"/>
      <c r="E121" s="30"/>
      <c r="F121" s="30"/>
      <c r="G121" s="30"/>
    </row>
    <row r="122" spans="1:7" ht="15.75" customHeight="1" x14ac:dyDescent="0.25">
      <c r="A122" s="27" t="s">
        <v>21</v>
      </c>
      <c r="B122" s="30">
        <v>-944.65710389000049</v>
      </c>
      <c r="C122" s="30">
        <v>2260.6321377300001</v>
      </c>
      <c r="D122" s="30">
        <v>-3123.7624453200006</v>
      </c>
      <c r="E122" s="30">
        <v>11945.563360509999</v>
      </c>
      <c r="F122" s="30">
        <v>4853.2337141300004</v>
      </c>
      <c r="G122" s="30">
        <v>2933.3503328599991</v>
      </c>
    </row>
    <row r="123" spans="1:7" ht="15.75" customHeight="1" x14ac:dyDescent="0.25">
      <c r="A123" s="27" t="s">
        <v>22</v>
      </c>
      <c r="B123" s="30">
        <v>-1082.4762255299993</v>
      </c>
      <c r="C123" s="30">
        <v>2109.7419257999995</v>
      </c>
      <c r="D123" s="30">
        <v>-3131.859896949999</v>
      </c>
      <c r="E123" s="30">
        <v>11662.74066824</v>
      </c>
      <c r="F123" s="30">
        <v>5028.6653282799998</v>
      </c>
      <c r="G123" s="30">
        <v>2859.2012412199997</v>
      </c>
    </row>
    <row r="124" spans="1:7" ht="15.75" customHeight="1" x14ac:dyDescent="0.25">
      <c r="A124" s="27" t="s">
        <v>23</v>
      </c>
      <c r="B124" s="30">
        <v>-696.03735523999967</v>
      </c>
      <c r="C124" s="30">
        <v>2488.1553495100002</v>
      </c>
      <c r="D124" s="30">
        <v>-3160.0316176699998</v>
      </c>
      <c r="E124" s="30">
        <v>11824.586201279999</v>
      </c>
      <c r="F124" s="30">
        <v>5165.0559255000007</v>
      </c>
      <c r="G124" s="30">
        <v>3260.62540399</v>
      </c>
    </row>
    <row r="125" spans="1:7" ht="15.75" customHeight="1" x14ac:dyDescent="0.25">
      <c r="A125" s="27" t="s">
        <v>24</v>
      </c>
      <c r="B125" s="30">
        <v>-938.09110560000067</v>
      </c>
      <c r="C125" s="30">
        <v>2500.5469764799991</v>
      </c>
      <c r="D125" s="30">
        <v>-3417.4628642899997</v>
      </c>
      <c r="E125" s="30">
        <v>12385.504662919997</v>
      </c>
      <c r="F125" s="30">
        <v>5359.9754641899999</v>
      </c>
      <c r="G125" s="30">
        <v>3110.5819696300005</v>
      </c>
    </row>
    <row r="126" spans="1:7" ht="15.75" customHeight="1" x14ac:dyDescent="0.25">
      <c r="A126" s="27" t="s">
        <v>25</v>
      </c>
      <c r="B126" s="30">
        <v>-942.88069798000083</v>
      </c>
      <c r="C126" s="30">
        <v>2525.7198820299991</v>
      </c>
      <c r="D126" s="30">
        <v>-3452.1512838399999</v>
      </c>
      <c r="E126" s="30">
        <v>12773.734028130004</v>
      </c>
      <c r="F126" s="30">
        <v>5382.6573775300003</v>
      </c>
      <c r="G126" s="30">
        <v>3118.5272214800002</v>
      </c>
    </row>
    <row r="127" spans="1:7" ht="15.75" customHeight="1" x14ac:dyDescent="0.25">
      <c r="A127" s="27" t="s">
        <v>26</v>
      </c>
      <c r="B127" s="30">
        <v>-1380.1772533399985</v>
      </c>
      <c r="C127" s="30">
        <v>2279.8448922100006</v>
      </c>
      <c r="D127" s="30">
        <v>-3635.2836770499989</v>
      </c>
      <c r="E127" s="30">
        <v>13065.307436250005</v>
      </c>
      <c r="F127" s="30">
        <v>5435.9288016399996</v>
      </c>
      <c r="G127" s="30">
        <v>2823.7570112899998</v>
      </c>
    </row>
    <row r="128" spans="1:7" ht="15.75" customHeight="1" x14ac:dyDescent="0.25">
      <c r="A128" s="27" t="s">
        <v>27</v>
      </c>
      <c r="B128" s="30">
        <v>-1344.8221988299995</v>
      </c>
      <c r="C128" s="30">
        <v>2464.5090043800005</v>
      </c>
      <c r="D128" s="30">
        <v>-3779.7908834</v>
      </c>
      <c r="E128" s="30">
        <v>13495.457277020001</v>
      </c>
      <c r="F128" s="30">
        <v>5436.6099973199998</v>
      </c>
      <c r="G128" s="30">
        <v>3037.80903291</v>
      </c>
    </row>
    <row r="129" spans="1:7" ht="15.75" customHeight="1" x14ac:dyDescent="0.25">
      <c r="A129" s="27" t="s">
        <v>28</v>
      </c>
      <c r="B129" s="30">
        <v>-1520.593770720001</v>
      </c>
      <c r="C129" s="30">
        <v>2327.2204362699995</v>
      </c>
      <c r="D129" s="30">
        <v>-3784.1297370700004</v>
      </c>
      <c r="E129" s="30">
        <v>13626.724067990001</v>
      </c>
      <c r="F129" s="30">
        <v>5623.55217937</v>
      </c>
      <c r="G129" s="30">
        <v>2839.59442365</v>
      </c>
    </row>
    <row r="130" spans="1:7" ht="15.75" customHeight="1" x14ac:dyDescent="0.25">
      <c r="A130" s="27" t="s">
        <v>29</v>
      </c>
      <c r="B130" s="30">
        <v>-1657.2634479099991</v>
      </c>
      <c r="C130" s="30">
        <v>2362.7929914500005</v>
      </c>
      <c r="D130" s="30">
        <v>-3978.5795170799997</v>
      </c>
      <c r="E130" s="30">
        <v>13935.324584949998</v>
      </c>
      <c r="F130" s="30">
        <v>5681.635409909999</v>
      </c>
      <c r="G130" s="30">
        <v>2945.224106919999</v>
      </c>
    </row>
    <row r="131" spans="1:7" ht="15.75" customHeight="1" x14ac:dyDescent="0.25">
      <c r="A131" s="27" t="s">
        <v>30</v>
      </c>
      <c r="B131" s="30">
        <v>-1614.895307849999</v>
      </c>
      <c r="C131" s="30">
        <v>2461.6373334800005</v>
      </c>
      <c r="D131" s="30">
        <v>-4065.4660971299995</v>
      </c>
      <c r="E131" s="30">
        <v>14101.343214799999</v>
      </c>
      <c r="F131" s="30">
        <v>5746.0127448499998</v>
      </c>
      <c r="G131" s="30">
        <v>2954.0184568899999</v>
      </c>
    </row>
    <row r="132" spans="1:7" ht="15.75" customHeight="1" x14ac:dyDescent="0.25">
      <c r="A132" s="27" t="s">
        <v>31</v>
      </c>
      <c r="B132" s="30">
        <v>-1566.5065488999999</v>
      </c>
      <c r="C132" s="30">
        <v>2727.6770678300013</v>
      </c>
      <c r="D132" s="30">
        <v>-4279.5094020200013</v>
      </c>
      <c r="E132" s="30">
        <v>14395.256042209998</v>
      </c>
      <c r="F132" s="30">
        <v>5797.7447458200004</v>
      </c>
      <c r="G132" s="30">
        <v>3182.4801153099997</v>
      </c>
    </row>
    <row r="133" spans="1:7" ht="15.75" customHeight="1" x14ac:dyDescent="0.25">
      <c r="A133" s="27" t="s">
        <v>32</v>
      </c>
      <c r="B133" s="30">
        <v>-1745.1803926300004</v>
      </c>
      <c r="C133" s="30">
        <v>2533.6659378000008</v>
      </c>
      <c r="D133" s="30">
        <v>-4273.9113712500011</v>
      </c>
      <c r="E133" s="30">
        <v>14492.746447270001</v>
      </c>
      <c r="F133" s="30">
        <v>5965.5</v>
      </c>
      <c r="G133" s="30">
        <v>2854.6532663499997</v>
      </c>
    </row>
    <row r="134" spans="1:7" ht="14.25" customHeight="1" x14ac:dyDescent="0.25">
      <c r="A134" s="27" t="s">
        <v>40</v>
      </c>
      <c r="B134" s="30"/>
      <c r="C134" s="30"/>
      <c r="D134" s="30"/>
      <c r="E134" s="30"/>
      <c r="F134" s="30"/>
      <c r="G134" s="30"/>
    </row>
    <row r="135" spans="1:7" ht="15.75" customHeight="1" x14ac:dyDescent="0.25">
      <c r="A135" s="27" t="s">
        <v>21</v>
      </c>
      <c r="B135" s="30">
        <v>-1688.4085730400016</v>
      </c>
      <c r="C135" s="30">
        <v>2592.6959930799994</v>
      </c>
      <c r="D135" s="30">
        <v>-4309.5825529400008</v>
      </c>
      <c r="E135" s="30">
        <v>14574.457826710002</v>
      </c>
      <c r="F135" s="30">
        <v>6057.2</v>
      </c>
      <c r="G135" s="30">
        <v>3061.9712525700002</v>
      </c>
    </row>
    <row r="136" spans="1:7" ht="15.75" customHeight="1" x14ac:dyDescent="0.25">
      <c r="A136" s="27" t="s">
        <v>22</v>
      </c>
      <c r="B136" s="30">
        <v>-1578.7788008299972</v>
      </c>
      <c r="C136" s="30">
        <v>2799.8457317000011</v>
      </c>
      <c r="D136" s="30">
        <v>-4394.0847328799982</v>
      </c>
      <c r="E136" s="30">
        <v>14847.818625059999</v>
      </c>
      <c r="F136" s="30">
        <v>6159.4</v>
      </c>
      <c r="G136" s="30">
        <v>3148.8977077200002</v>
      </c>
    </row>
    <row r="137" spans="1:7" ht="15.75" customHeight="1" x14ac:dyDescent="0.25">
      <c r="A137" s="27" t="s">
        <v>23</v>
      </c>
      <c r="B137" s="30">
        <v>-1516.66153571</v>
      </c>
      <c r="C137" s="30">
        <v>3040.8001508699995</v>
      </c>
      <c r="D137" s="30">
        <v>-4601.9514019399994</v>
      </c>
      <c r="E137" s="30">
        <v>15228.109717359999</v>
      </c>
      <c r="F137" s="30">
        <v>6169.2</v>
      </c>
      <c r="G137" s="30">
        <v>3244.7</v>
      </c>
    </row>
    <row r="138" spans="1:7" ht="15" customHeight="1" x14ac:dyDescent="0.25">
      <c r="A138" s="27" t="s">
        <v>24</v>
      </c>
      <c r="B138" s="30">
        <v>-1329.4354866599995</v>
      </c>
      <c r="C138" s="30">
        <v>3143.7564729400005</v>
      </c>
      <c r="D138" s="30">
        <v>-4518.7582734699999</v>
      </c>
      <c r="E138" s="30">
        <v>15634.964043069998</v>
      </c>
      <c r="F138" s="30">
        <v>6429.3</v>
      </c>
      <c r="G138" s="30">
        <v>3302.9</v>
      </c>
    </row>
    <row r="139" spans="1:7" ht="15" customHeight="1" x14ac:dyDescent="0.25">
      <c r="A139" s="27" t="s">
        <v>25</v>
      </c>
      <c r="B139" s="30">
        <v>-1624.9730067699988</v>
      </c>
      <c r="C139" s="30">
        <v>2911.7056099800006</v>
      </c>
      <c r="D139" s="30">
        <v>-4581.6950293399996</v>
      </c>
      <c r="E139" s="30">
        <v>16036.175753710004</v>
      </c>
      <c r="F139" s="30">
        <v>6472.7</v>
      </c>
      <c r="G139" s="30">
        <v>3272.7</v>
      </c>
    </row>
    <row r="140" spans="1:7" ht="15.75" customHeight="1" x14ac:dyDescent="0.25">
      <c r="A140" s="27" t="s">
        <v>26</v>
      </c>
      <c r="B140" s="30">
        <v>-1444.185092939998</v>
      </c>
      <c r="C140" s="30">
        <v>3148.5938187200004</v>
      </c>
      <c r="D140" s="30">
        <v>-4630.0607184699984</v>
      </c>
      <c r="E140" s="30">
        <v>16123.148630310001</v>
      </c>
      <c r="F140" s="30">
        <v>6658.2</v>
      </c>
      <c r="G140" s="30">
        <v>3564.1</v>
      </c>
    </row>
    <row r="141" spans="1:7" ht="15.75" customHeight="1" x14ac:dyDescent="0.25">
      <c r="A141" s="27" t="s">
        <v>27</v>
      </c>
      <c r="B141" s="30">
        <v>-1197.6603928099985</v>
      </c>
      <c r="C141" s="30">
        <v>3447.0984273899999</v>
      </c>
      <c r="D141" s="30">
        <v>-4695.8332580199985</v>
      </c>
      <c r="E141" s="30">
        <v>16417.850723740001</v>
      </c>
      <c r="F141" s="30">
        <v>6914.8</v>
      </c>
      <c r="G141" s="30">
        <v>3790.1</v>
      </c>
    </row>
    <row r="142" spans="1:7" ht="15.75" customHeight="1" x14ac:dyDescent="0.25">
      <c r="A142" s="27" t="s">
        <v>28</v>
      </c>
      <c r="B142" s="30">
        <v>-1392.3962583499992</v>
      </c>
      <c r="C142" s="30">
        <v>3279.0771909100008</v>
      </c>
      <c r="D142" s="30">
        <v>-4713.4586376500001</v>
      </c>
      <c r="E142" s="30">
        <v>16744.60105311</v>
      </c>
      <c r="F142" s="30">
        <v>6951.4</v>
      </c>
      <c r="G142" s="30">
        <v>3854</v>
      </c>
    </row>
    <row r="143" spans="1:7" ht="15.75" customHeight="1" x14ac:dyDescent="0.25">
      <c r="A143" s="27" t="s">
        <v>29</v>
      </c>
      <c r="B143" s="30">
        <v>-1557.9819082699994</v>
      </c>
      <c r="C143" s="30">
        <v>3132.0428804200001</v>
      </c>
      <c r="D143" s="30">
        <v>-4726.6059430799996</v>
      </c>
      <c r="E143" s="30">
        <v>17049.983864400001</v>
      </c>
      <c r="F143" s="30">
        <v>6967.2</v>
      </c>
      <c r="G143" s="30">
        <v>3765.3</v>
      </c>
    </row>
    <row r="144" spans="1:7" ht="15.75" customHeight="1" x14ac:dyDescent="0.25">
      <c r="A144" s="27" t="s">
        <v>30</v>
      </c>
      <c r="B144" s="30">
        <v>-1515.1296545099983</v>
      </c>
      <c r="C144" s="30">
        <v>3293.2285732900004</v>
      </c>
      <c r="D144" s="30">
        <v>-4841.7042201799986</v>
      </c>
      <c r="E144" s="30">
        <v>17274.514971250002</v>
      </c>
      <c r="F144" s="30">
        <v>7034.7</v>
      </c>
      <c r="G144" s="30">
        <v>4002.1</v>
      </c>
    </row>
    <row r="145" spans="1:7" ht="15.75" customHeight="1" x14ac:dyDescent="0.25">
      <c r="A145" s="27" t="s">
        <v>31</v>
      </c>
      <c r="B145" s="30">
        <v>-1287.8813396199996</v>
      </c>
      <c r="C145" s="30">
        <v>3665.3361290700009</v>
      </c>
      <c r="D145" s="30">
        <v>-4992.1725760300005</v>
      </c>
      <c r="E145" s="30">
        <v>17613.637115399997</v>
      </c>
      <c r="F145" s="30">
        <v>7189.4</v>
      </c>
      <c r="G145" s="30">
        <v>4164.3999999999996</v>
      </c>
    </row>
    <row r="146" spans="1:7" ht="15.75" customHeight="1" x14ac:dyDescent="0.25">
      <c r="A146" s="27" t="s">
        <v>32</v>
      </c>
      <c r="B146" s="30">
        <v>-1805.627924840001</v>
      </c>
      <c r="C146" s="30">
        <v>3387.8689363599992</v>
      </c>
      <c r="D146" s="30">
        <v>-5242.3597403200001</v>
      </c>
      <c r="E146" s="30">
        <v>17896.836451949999</v>
      </c>
      <c r="F146" s="30">
        <v>7275.8</v>
      </c>
      <c r="G146" s="30">
        <v>4130.3</v>
      </c>
    </row>
    <row r="147" spans="1:7" ht="15.75" customHeight="1" x14ac:dyDescent="0.25">
      <c r="A147" s="27" t="s">
        <v>41</v>
      </c>
      <c r="B147" s="30"/>
      <c r="C147" s="30"/>
      <c r="D147" s="30"/>
      <c r="E147" s="30"/>
      <c r="F147" s="30"/>
      <c r="G147" s="30"/>
    </row>
    <row r="148" spans="1:7" ht="15.75" customHeight="1" x14ac:dyDescent="0.25">
      <c r="A148" s="27" t="s">
        <v>21</v>
      </c>
      <c r="B148" s="30">
        <v>-1734.9105736299989</v>
      </c>
      <c r="C148" s="30">
        <v>3331.4081178500001</v>
      </c>
      <c r="D148" s="30">
        <v>-5138.7804128699991</v>
      </c>
      <c r="E148" s="30">
        <v>17758.091581010001</v>
      </c>
      <c r="F148" s="30">
        <v>6878.6093533100011</v>
      </c>
      <c r="G148" s="30">
        <v>4331.4927708200003</v>
      </c>
    </row>
    <row r="149" spans="1:7" ht="15.75" customHeight="1" x14ac:dyDescent="0.25">
      <c r="A149" s="27" t="s">
        <v>22</v>
      </c>
      <c r="B149" s="30">
        <v>-3126.6945520600002</v>
      </c>
      <c r="C149" s="30">
        <v>4482.9042680099992</v>
      </c>
      <c r="D149" s="30">
        <v>-7736.2115726699994</v>
      </c>
      <c r="E149" s="30">
        <v>19834.382163069997</v>
      </c>
      <c r="F149" s="30">
        <v>5643.3262629000001</v>
      </c>
      <c r="G149" s="30">
        <v>6507.5951672600004</v>
      </c>
    </row>
    <row r="150" spans="1:7" ht="15.75" customHeight="1" x14ac:dyDescent="0.25">
      <c r="A150" s="27" t="s">
        <v>23</v>
      </c>
      <c r="B150" s="30">
        <v>-2602.0168227900012</v>
      </c>
      <c r="C150" s="30">
        <v>4861.5508183599995</v>
      </c>
      <c r="D150" s="30">
        <v>-7599.7060326200008</v>
      </c>
      <c r="E150" s="30">
        <v>19729.008490550004</v>
      </c>
      <c r="F150" s="30">
        <v>5092.5902491500001</v>
      </c>
      <c r="G150" s="30">
        <v>7013.8795153299998</v>
      </c>
    </row>
    <row r="151" spans="1:7" ht="15.75" customHeight="1" x14ac:dyDescent="0.25">
      <c r="A151" s="27" t="s">
        <v>24</v>
      </c>
      <c r="B151" s="30">
        <v>-1920.4881913500001</v>
      </c>
      <c r="C151" s="30">
        <v>5312.3738378399994</v>
      </c>
      <c r="D151" s="30">
        <v>-7381.4556557099995</v>
      </c>
      <c r="E151" s="30">
        <v>19717.097326090003</v>
      </c>
      <c r="F151" s="30">
        <v>4580.33506433</v>
      </c>
      <c r="G151" s="30">
        <v>7978.6870730800019</v>
      </c>
    </row>
    <row r="152" spans="1:7" ht="15.75" customHeight="1" x14ac:dyDescent="0.25">
      <c r="A152" s="27" t="s">
        <v>25</v>
      </c>
      <c r="B152" s="30">
        <v>-2076.6141507299994</v>
      </c>
      <c r="C152" s="30">
        <v>5043.8532094800003</v>
      </c>
      <c r="D152" s="30">
        <v>-7246.7848869299996</v>
      </c>
      <c r="E152" s="30">
        <v>19708.305113650003</v>
      </c>
      <c r="F152" s="30">
        <v>4554.1832718900005</v>
      </c>
      <c r="G152" s="30">
        <v>7914.9119722200012</v>
      </c>
    </row>
    <row r="153" spans="1:7" ht="15.75" customHeight="1" x14ac:dyDescent="0.25">
      <c r="A153" s="27" t="s">
        <v>26</v>
      </c>
      <c r="B153" s="30">
        <v>-2029.2156772999967</v>
      </c>
      <c r="C153" s="30">
        <v>4769.0458894500016</v>
      </c>
      <c r="D153" s="30">
        <v>-6926.2751237099983</v>
      </c>
      <c r="E153" s="30">
        <v>19622.373254300004</v>
      </c>
      <c r="F153" s="30">
        <v>4633.2296602300003</v>
      </c>
      <c r="G153" s="30">
        <v>7857.3233085800002</v>
      </c>
    </row>
    <row r="154" spans="1:7" ht="15.75" customHeight="1" x14ac:dyDescent="0.25">
      <c r="A154" s="27" t="s">
        <v>27</v>
      </c>
      <c r="B154" s="30">
        <v>-1765.6060138800028</v>
      </c>
      <c r="C154" s="30">
        <v>4952.4026302699986</v>
      </c>
      <c r="D154" s="30">
        <v>-6823.8239818500015</v>
      </c>
      <c r="E154" s="30">
        <v>19493.113326610001</v>
      </c>
      <c r="F154" s="30">
        <v>4477.2368837800004</v>
      </c>
      <c r="G154" s="30">
        <v>8001.6960249400008</v>
      </c>
    </row>
    <row r="155" spans="1:7" ht="15.75" customHeight="1" x14ac:dyDescent="0.25">
      <c r="A155" s="27" t="s">
        <v>28</v>
      </c>
      <c r="B155" s="30">
        <v>-1491.4169188600008</v>
      </c>
      <c r="C155" s="30">
        <v>4904.7459070099985</v>
      </c>
      <c r="D155" s="30">
        <v>-6524.4099915499992</v>
      </c>
      <c r="E155" s="30">
        <v>19309.197680590005</v>
      </c>
      <c r="F155" s="30">
        <v>4038.7197275000003</v>
      </c>
      <c r="G155" s="30">
        <v>8187.6833754799982</v>
      </c>
    </row>
    <row r="156" spans="1:7" ht="15.75" customHeight="1" x14ac:dyDescent="0.25">
      <c r="A156" s="27" t="s">
        <v>29</v>
      </c>
      <c r="B156" s="30">
        <v>-1272.8679303300039</v>
      </c>
      <c r="C156" s="30">
        <v>4913.3011684099984</v>
      </c>
      <c r="D156" s="30">
        <v>-6311.4061940400024</v>
      </c>
      <c r="E156" s="30">
        <v>18387.245349370001</v>
      </c>
      <c r="F156" s="30">
        <v>3906.7503737700004</v>
      </c>
      <c r="G156" s="30">
        <v>8315.0105631900005</v>
      </c>
    </row>
    <row r="157" spans="1:7" ht="15.75" customHeight="1" x14ac:dyDescent="0.25">
      <c r="A157" s="27" t="s">
        <v>30</v>
      </c>
      <c r="B157" s="30">
        <v>-992.19873984000026</v>
      </c>
      <c r="C157" s="30">
        <v>5039.6943665700001</v>
      </c>
      <c r="D157" s="30">
        <v>-6168.5911537000002</v>
      </c>
      <c r="E157" s="30">
        <v>17896.998184970009</v>
      </c>
      <c r="F157" s="30">
        <v>3924.6269119800004</v>
      </c>
      <c r="G157" s="30">
        <v>8004.8093400300004</v>
      </c>
    </row>
    <row r="158" spans="1:7" ht="15.75" customHeight="1" x14ac:dyDescent="0.25">
      <c r="A158" s="27" t="s">
        <v>31</v>
      </c>
      <c r="B158" s="30">
        <v>-293.08665185999877</v>
      </c>
      <c r="C158" s="30">
        <v>5678.4673300900013</v>
      </c>
      <c r="D158" s="30">
        <v>-6097.48196921</v>
      </c>
      <c r="E158" s="30">
        <v>18062.559156980002</v>
      </c>
      <c r="F158" s="30">
        <v>3867.9456453000003</v>
      </c>
      <c r="G158" s="30">
        <v>8393.2747569000003</v>
      </c>
    </row>
    <row r="159" spans="1:7" ht="15.75" customHeight="1" x14ac:dyDescent="0.25">
      <c r="A159" s="27" t="s">
        <v>32</v>
      </c>
      <c r="B159" s="30">
        <v>-381.84403809999827</v>
      </c>
      <c r="C159" s="30">
        <v>7650.5044214100017</v>
      </c>
      <c r="D159" s="30">
        <v>-8246.8994961699991</v>
      </c>
      <c r="E159" s="30">
        <v>20827.609560839999</v>
      </c>
      <c r="F159" s="30">
        <v>3895.8029514899999</v>
      </c>
      <c r="G159" s="30">
        <v>12608.498140200001</v>
      </c>
    </row>
    <row r="160" spans="1:7" ht="15.75" customHeight="1" x14ac:dyDescent="0.25">
      <c r="A160" s="27" t="s">
        <v>42</v>
      </c>
      <c r="B160" s="30"/>
      <c r="C160" s="30"/>
      <c r="D160" s="30"/>
      <c r="E160" s="30"/>
      <c r="F160" s="30"/>
      <c r="G160" s="30"/>
    </row>
    <row r="161" spans="1:7" ht="15.75" customHeight="1" x14ac:dyDescent="0.25">
      <c r="A161" s="27" t="s">
        <v>21</v>
      </c>
      <c r="B161" s="30">
        <v>-201.29676440000105</v>
      </c>
      <c r="C161" s="30">
        <v>8009.4738433199991</v>
      </c>
      <c r="D161" s="30">
        <v>-8435.529301980001</v>
      </c>
      <c r="E161" s="30">
        <v>20305.450031090004</v>
      </c>
      <c r="F161" s="30">
        <v>3511.1933166999997</v>
      </c>
      <c r="G161" s="30">
        <v>11927.89790858</v>
      </c>
    </row>
    <row r="162" spans="1:7" ht="15.75" customHeight="1" x14ac:dyDescent="0.25">
      <c r="A162" s="27" t="s">
        <v>22</v>
      </c>
      <c r="B162" s="30">
        <v>125.040998990002</v>
      </c>
      <c r="C162" s="30">
        <v>7350.3548348999993</v>
      </c>
      <c r="D162" s="30">
        <v>-7435.2672752699982</v>
      </c>
      <c r="E162" s="30">
        <v>19471.240562290004</v>
      </c>
      <c r="F162" s="30">
        <v>3717.2535188799998</v>
      </c>
      <c r="G162" s="30">
        <v>10910.386912459999</v>
      </c>
    </row>
    <row r="163" spans="1:7" ht="15.75" customHeight="1" x14ac:dyDescent="0.25">
      <c r="A163" s="27" t="s">
        <v>23</v>
      </c>
      <c r="B163" s="30">
        <v>1891.6467564899963</v>
      </c>
      <c r="C163" s="30">
        <v>9127.5267238299984</v>
      </c>
      <c r="D163" s="30">
        <v>-7460.9849965100002</v>
      </c>
      <c r="E163" s="30">
        <v>18744.457143940002</v>
      </c>
      <c r="F163" s="30">
        <v>3901.8021862799997</v>
      </c>
      <c r="G163" s="30">
        <v>11692.052892049998</v>
      </c>
    </row>
    <row r="164" spans="1:7" ht="15.75" customHeight="1" x14ac:dyDescent="0.25">
      <c r="A164" s="27" t="s">
        <v>24</v>
      </c>
      <c r="B164" s="30">
        <v>2011.6968336899999</v>
      </c>
      <c r="C164" s="30">
        <v>8557.8764045200005</v>
      </c>
      <c r="D164" s="30">
        <v>-6769.0439159300004</v>
      </c>
      <c r="E164" s="30">
        <v>17867.812120589999</v>
      </c>
      <c r="F164" s="30">
        <v>3894.8058592900002</v>
      </c>
      <c r="G164" s="30">
        <v>11359.940588299998</v>
      </c>
    </row>
    <row r="165" spans="1:7" ht="15.75" customHeight="1" x14ac:dyDescent="0.25">
      <c r="A165" s="27" t="s">
        <v>25</v>
      </c>
      <c r="B165" s="30">
        <v>-1055.5446197900001</v>
      </c>
      <c r="C165" s="30">
        <v>5515.0281591300009</v>
      </c>
      <c r="D165" s="30">
        <v>-6722.6995824500009</v>
      </c>
      <c r="E165" s="30">
        <v>17302.279477950004</v>
      </c>
      <c r="F165" s="30">
        <v>4000.7744460499998</v>
      </c>
      <c r="G165" s="30">
        <v>11028.99703251</v>
      </c>
    </row>
    <row r="166" spans="1:7" ht="15.75" customHeight="1" x14ac:dyDescent="0.25">
      <c r="A166" s="27" t="s">
        <v>26</v>
      </c>
      <c r="B166" s="30">
        <v>-1611.2116951100008</v>
      </c>
      <c r="C166" s="30">
        <v>4857.2781757499997</v>
      </c>
      <c r="D166" s="30">
        <v>-6654.2448096400012</v>
      </c>
      <c r="E166" s="30">
        <v>17268.505833039999</v>
      </c>
      <c r="F166" s="30">
        <v>4119.4479135299998</v>
      </c>
      <c r="G166" s="30">
        <v>11044.102895419999</v>
      </c>
    </row>
    <row r="167" spans="1:7" ht="15.75" customHeight="1" x14ac:dyDescent="0.25">
      <c r="A167" s="27" t="s">
        <v>27</v>
      </c>
      <c r="B167" s="30">
        <v>-2102.9249831799984</v>
      </c>
      <c r="C167" s="30">
        <v>4496.1093418900009</v>
      </c>
      <c r="D167" s="30">
        <v>-6469.2430958799996</v>
      </c>
      <c r="E167" s="30">
        <v>15371.013200289999</v>
      </c>
      <c r="F167" s="30">
        <v>4248.29960381</v>
      </c>
      <c r="G167" s="30">
        <v>11003.235107749999</v>
      </c>
    </row>
    <row r="168" spans="1:7" ht="15.75" customHeight="1" x14ac:dyDescent="0.25">
      <c r="A168" s="27" t="s">
        <v>28</v>
      </c>
      <c r="B168" s="30">
        <v>-2424.1354821</v>
      </c>
      <c r="C168" s="30">
        <v>4199.4177083400009</v>
      </c>
      <c r="D168" s="30">
        <v>-6488.6791796800007</v>
      </c>
      <c r="E168" s="30">
        <v>15602.968396580001</v>
      </c>
      <c r="F168" s="30">
        <v>4083.9524868300005</v>
      </c>
      <c r="G168" s="30">
        <v>11292.190008039999</v>
      </c>
    </row>
    <row r="169" spans="1:7" ht="15.75" customHeight="1" x14ac:dyDescent="0.25">
      <c r="A169" s="27" t="s">
        <v>29</v>
      </c>
      <c r="B169" s="30">
        <v>-2628.491758350001</v>
      </c>
      <c r="C169" s="30">
        <v>3870.9183966799992</v>
      </c>
      <c r="D169" s="30">
        <v>-6357.9543645399999</v>
      </c>
      <c r="E169" s="30">
        <v>15539.344503199998</v>
      </c>
      <c r="F169" s="30">
        <v>4273.2557033600006</v>
      </c>
      <c r="G169" s="30">
        <v>10162.649538350001</v>
      </c>
    </row>
    <row r="170" spans="1:7" ht="15.75" customHeight="1" x14ac:dyDescent="0.25">
      <c r="A170" s="27" t="s">
        <v>30</v>
      </c>
      <c r="B170" s="30">
        <v>-2692.2694512399994</v>
      </c>
      <c r="C170" s="30">
        <v>3649.7367286499998</v>
      </c>
      <c r="D170" s="30">
        <v>-6228.9924568299994</v>
      </c>
      <c r="E170" s="30">
        <v>15093.7118677</v>
      </c>
      <c r="F170" s="30">
        <v>4925.6839826599999</v>
      </c>
      <c r="G170" s="30">
        <v>9436.6169671300013</v>
      </c>
    </row>
    <row r="171" spans="1:7" ht="15.75" customHeight="1" x14ac:dyDescent="0.25">
      <c r="A171" s="27" t="s">
        <v>31</v>
      </c>
      <c r="B171" s="30">
        <v>-3690.0380614799988</v>
      </c>
      <c r="C171" s="30">
        <v>3468.3682532299999</v>
      </c>
      <c r="D171" s="30">
        <v>-7039.124039979999</v>
      </c>
      <c r="E171" s="30">
        <v>15754.771128140001</v>
      </c>
      <c r="F171" s="30">
        <v>5106.9937883799994</v>
      </c>
      <c r="G171" s="30">
        <v>9323.2716604599991</v>
      </c>
    </row>
    <row r="172" spans="1:7" ht="15.75" customHeight="1" x14ac:dyDescent="0.25">
      <c r="A172" s="27" t="s">
        <v>32</v>
      </c>
      <c r="B172" s="30">
        <v>-3916.39505715</v>
      </c>
      <c r="C172" s="30">
        <v>3422.4178004700002</v>
      </c>
      <c r="D172" s="30">
        <v>-7224.7670952300005</v>
      </c>
      <c r="E172" s="30">
        <v>15800.215137819996</v>
      </c>
      <c r="F172" s="30">
        <v>5163.1114129699999</v>
      </c>
      <c r="G172" s="30">
        <v>9336.2985531200011</v>
      </c>
    </row>
    <row r="173" spans="1:7" ht="15.75" customHeight="1" x14ac:dyDescent="0.25">
      <c r="A173" s="27" t="s">
        <v>43</v>
      </c>
      <c r="B173" s="30"/>
      <c r="C173" s="30"/>
      <c r="D173" s="30"/>
      <c r="E173" s="30"/>
      <c r="F173" s="30"/>
      <c r="G173" s="30"/>
    </row>
    <row r="174" spans="1:7" ht="15.75" customHeight="1" x14ac:dyDescent="0.25">
      <c r="A174" s="27" t="s">
        <v>21</v>
      </c>
      <c r="B174" s="30">
        <v>-4190.7273737799978</v>
      </c>
      <c r="C174" s="30">
        <v>4012.9918495600023</v>
      </c>
      <c r="D174" s="30">
        <v>-8071.69103025</v>
      </c>
      <c r="E174" s="30">
        <v>16043.619452580002</v>
      </c>
      <c r="F174" s="30">
        <v>4818.7237495099998</v>
      </c>
      <c r="G174" s="30">
        <v>10276.775721460001</v>
      </c>
    </row>
    <row r="175" spans="1:7" ht="15.75" customHeight="1" x14ac:dyDescent="0.25">
      <c r="A175" s="27" t="s">
        <v>22</v>
      </c>
      <c r="B175" s="30">
        <v>-3747.6469263699992</v>
      </c>
      <c r="C175" s="30">
        <v>3876.0289500799995</v>
      </c>
      <c r="D175" s="30">
        <v>-7511.3404605699989</v>
      </c>
      <c r="E175" s="30">
        <v>15336.818752289999</v>
      </c>
      <c r="F175" s="30">
        <v>4761.22743472</v>
      </c>
      <c r="G175" s="30">
        <v>9368.3620170199974</v>
      </c>
    </row>
    <row r="176" spans="1:7" ht="15.75" customHeight="1" x14ac:dyDescent="0.25">
      <c r="A176" s="27" t="s">
        <v>23</v>
      </c>
      <c r="B176" s="30">
        <v>-4269.2662993600006</v>
      </c>
      <c r="C176" s="30">
        <v>3158.9824006499998</v>
      </c>
      <c r="D176" s="30">
        <v>-7310.9127355299997</v>
      </c>
      <c r="E176" s="30">
        <v>14940.71427762</v>
      </c>
      <c r="F176" s="30">
        <v>4821.3437977499998</v>
      </c>
      <c r="G176" s="30">
        <v>8901.0899751700017</v>
      </c>
    </row>
    <row r="177" spans="1:7" ht="15.75" customHeight="1" x14ac:dyDescent="0.25">
      <c r="A177" s="27" t="s">
        <v>24</v>
      </c>
      <c r="B177" s="30">
        <v>-3796.3410458200001</v>
      </c>
      <c r="C177" s="30">
        <v>3438.2212839399995</v>
      </c>
      <c r="D177" s="30">
        <v>-7099.2776468599995</v>
      </c>
      <c r="E177" s="30">
        <v>15039.261344029997</v>
      </c>
      <c r="F177" s="30">
        <v>5244.3741332299996</v>
      </c>
      <c r="G177" s="30">
        <v>9444.2084124400026</v>
      </c>
    </row>
    <row r="178" spans="1:7" ht="15.75" customHeight="1" x14ac:dyDescent="0.25">
      <c r="A178" s="27" t="s">
        <v>25</v>
      </c>
      <c r="B178" s="30">
        <v>-3161.3523634200001</v>
      </c>
      <c r="C178" s="30">
        <v>3813.4490577900006</v>
      </c>
      <c r="D178" s="30">
        <v>-6829.2161124700006</v>
      </c>
      <c r="E178" s="30">
        <v>14242.480911970002</v>
      </c>
      <c r="F178" s="30">
        <v>5007.6715363500007</v>
      </c>
      <c r="G178" s="30">
        <v>9263.0317598600013</v>
      </c>
    </row>
    <row r="179" spans="1:7" ht="15.75" customHeight="1" x14ac:dyDescent="0.25">
      <c r="A179" s="27" t="s">
        <v>26</v>
      </c>
      <c r="B179" s="30">
        <v>-2986.0455763100003</v>
      </c>
      <c r="C179" s="30">
        <v>3970.3809256999994</v>
      </c>
      <c r="D179" s="30">
        <v>-6800.3995295999994</v>
      </c>
      <c r="E179" s="30">
        <v>13317.323353000002</v>
      </c>
      <c r="F179" s="30">
        <v>4647.7829626000002</v>
      </c>
      <c r="G179" s="30">
        <v>9517.867993089998</v>
      </c>
    </row>
    <row r="180" spans="1:7" ht="15.75" customHeight="1" x14ac:dyDescent="0.25">
      <c r="A180" s="27" t="s">
        <v>27</v>
      </c>
      <c r="B180" s="30">
        <v>-3075.5598461400023</v>
      </c>
      <c r="C180" s="30">
        <v>3965.188330089999</v>
      </c>
      <c r="D180" s="30">
        <v>-6891.034180040001</v>
      </c>
      <c r="E180" s="30">
        <v>12082.472976659998</v>
      </c>
      <c r="F180" s="30">
        <v>4386.4365797899991</v>
      </c>
      <c r="G180" s="30">
        <v>9473.8703593300015</v>
      </c>
    </row>
    <row r="181" spans="1:7" ht="15.75" customHeight="1" x14ac:dyDescent="0.25">
      <c r="A181" s="27" t="s">
        <v>28</v>
      </c>
      <c r="B181" s="30">
        <v>-2617.4671310099998</v>
      </c>
      <c r="C181" s="30">
        <v>3949.8266741799989</v>
      </c>
      <c r="D181" s="30">
        <v>-6428.2612694399986</v>
      </c>
      <c r="E181" s="30">
        <v>11716.552248449996</v>
      </c>
      <c r="F181" s="30">
        <v>4111.6456231299999</v>
      </c>
      <c r="G181" s="30">
        <v>9404.3639945199975</v>
      </c>
    </row>
    <row r="182" spans="1:7" x14ac:dyDescent="0.25">
      <c r="A182" s="27" t="s">
        <v>29</v>
      </c>
      <c r="B182" s="30">
        <v>2404.3261412699994</v>
      </c>
      <c r="C182" s="30">
        <v>5268.1987389199994</v>
      </c>
      <c r="D182" s="30">
        <v>-2706.5493657600005</v>
      </c>
      <c r="E182" s="30">
        <v>11849.985710969999</v>
      </c>
      <c r="F182" s="30">
        <v>4344.3152026299995</v>
      </c>
      <c r="G182" s="30">
        <v>9653.3214406800016</v>
      </c>
    </row>
    <row r="183" spans="1:7" ht="15.75" customHeight="1" x14ac:dyDescent="0.25">
      <c r="A183" s="27" t="s">
        <v>30</v>
      </c>
      <c r="B183" s="30">
        <v>2853.9399167100005</v>
      </c>
      <c r="C183" s="30">
        <v>5565.8885082200004</v>
      </c>
      <c r="D183" s="31">
        <v>-2550.2686528999998</v>
      </c>
      <c r="E183" s="30">
        <v>11661.937746970001</v>
      </c>
      <c r="F183" s="30">
        <v>4437.48570612</v>
      </c>
      <c r="G183" s="30">
        <v>9872.9580160499991</v>
      </c>
    </row>
    <row r="184" spans="1:7" ht="15.75" customHeight="1" x14ac:dyDescent="0.25">
      <c r="A184" s="27" t="s">
        <v>31</v>
      </c>
      <c r="B184" s="30">
        <v>2194.6230655900004</v>
      </c>
      <c r="C184" s="30">
        <v>4868.7511328500004</v>
      </c>
      <c r="D184" s="31">
        <v>-2501.0180724800002</v>
      </c>
      <c r="E184" s="30">
        <v>11817.19033116</v>
      </c>
      <c r="F184" s="30">
        <v>4869.4568190199998</v>
      </c>
      <c r="G184" s="30">
        <v>9442.0783191299997</v>
      </c>
    </row>
    <row r="185" spans="1:7" ht="15.75" customHeight="1" x14ac:dyDescent="0.25">
      <c r="A185" s="27" t="s">
        <v>32</v>
      </c>
      <c r="B185" s="30">
        <v>3409.9475811299994</v>
      </c>
      <c r="C185" s="30">
        <v>5873.9608721199993</v>
      </c>
      <c r="D185" s="31">
        <v>-2308.2827902499998</v>
      </c>
      <c r="E185" s="30">
        <v>11363.186676810003</v>
      </c>
      <c r="F185" s="30">
        <v>4943.7074549300005</v>
      </c>
      <c r="G185" s="30">
        <v>10301.494560519999</v>
      </c>
    </row>
    <row r="186" spans="1:7" ht="15.75" customHeight="1" x14ac:dyDescent="0.25">
      <c r="A186" s="27" t="s">
        <v>44</v>
      </c>
      <c r="B186" s="32"/>
      <c r="C186" s="32"/>
      <c r="D186" s="33"/>
      <c r="E186" s="32"/>
      <c r="F186" s="32"/>
      <c r="G186" s="32"/>
    </row>
    <row r="187" spans="1:7" ht="15.75" customHeight="1" x14ac:dyDescent="0.25">
      <c r="A187" s="27" t="s">
        <v>21</v>
      </c>
      <c r="B187" s="30">
        <v>4212.3980666200005</v>
      </c>
      <c r="C187" s="30">
        <v>6639.0149916400005</v>
      </c>
      <c r="D187" s="31">
        <v>-2267.2078620900002</v>
      </c>
      <c r="E187" s="30">
        <v>11439.614230220001</v>
      </c>
      <c r="F187" s="30">
        <v>4848.8496793300001</v>
      </c>
      <c r="G187" s="30">
        <v>10470.961439159997</v>
      </c>
    </row>
    <row r="188" spans="1:7" ht="15.75" customHeight="1" x14ac:dyDescent="0.25">
      <c r="A188" s="27" t="s">
        <v>22</v>
      </c>
      <c r="B188" s="30">
        <v>4047.0057169799998</v>
      </c>
      <c r="C188" s="30">
        <v>6472.2573729199994</v>
      </c>
      <c r="D188" s="31">
        <v>-2252.9045289299997</v>
      </c>
      <c r="E188" s="30">
        <v>11216.25471754</v>
      </c>
      <c r="F188" s="30">
        <v>5368.2276504900001</v>
      </c>
      <c r="G188" s="30">
        <v>10115.466074649999</v>
      </c>
    </row>
    <row r="189" spans="1:7" ht="15.75" customHeight="1" x14ac:dyDescent="0.25">
      <c r="A189" s="27" t="s">
        <v>23</v>
      </c>
      <c r="B189" s="30">
        <v>3778.2984616699996</v>
      </c>
      <c r="C189" s="30">
        <v>5871.7940358699998</v>
      </c>
      <c r="D189" s="31">
        <v>-1892.2933891800003</v>
      </c>
      <c r="E189" s="30">
        <v>10921.316064299999</v>
      </c>
      <c r="F189" s="30">
        <v>5563.3513415199996</v>
      </c>
      <c r="G189" s="30">
        <v>9438.9916115300002</v>
      </c>
    </row>
    <row r="190" spans="1:7" ht="15.75" customHeight="1" x14ac:dyDescent="0.25">
      <c r="A190" s="27" t="s">
        <v>24</v>
      </c>
      <c r="B190" s="30">
        <v>3592.7303806800005</v>
      </c>
      <c r="C190" s="30">
        <v>5680.1377143700001</v>
      </c>
      <c r="D190" s="31">
        <v>-1899.7644729699998</v>
      </c>
      <c r="E190" s="30">
        <v>11295.221409450003</v>
      </c>
      <c r="F190" s="30">
        <v>5490.7905435599996</v>
      </c>
      <c r="G190" s="30">
        <v>9681.7691543999972</v>
      </c>
    </row>
    <row r="191" spans="1:7" ht="15.75" customHeight="1" x14ac:dyDescent="0.25">
      <c r="A191" s="27" t="s">
        <v>25</v>
      </c>
      <c r="B191" s="30">
        <v>3479.15590716</v>
      </c>
      <c r="C191" s="30">
        <v>5528.1117789500004</v>
      </c>
      <c r="D191" s="31">
        <v>-1863.8404007500003</v>
      </c>
      <c r="E191" s="30">
        <v>11567.469745009997</v>
      </c>
      <c r="F191" s="30">
        <v>5537.7048556199998</v>
      </c>
      <c r="G191" s="30">
        <v>9536.4588787200009</v>
      </c>
    </row>
    <row r="192" spans="1:7" ht="15.75" customHeight="1" x14ac:dyDescent="0.25">
      <c r="A192" s="27" t="s">
        <v>26</v>
      </c>
      <c r="B192" s="30">
        <v>3943.2377465100003</v>
      </c>
      <c r="C192" s="30">
        <v>5848.0983816900007</v>
      </c>
      <c r="D192" s="31">
        <v>-1823.8675312300004</v>
      </c>
      <c r="E192" s="30">
        <v>11601.38508041</v>
      </c>
      <c r="F192" s="30">
        <v>5802.4542867</v>
      </c>
      <c r="G192" s="30">
        <v>9689.4353700600041</v>
      </c>
    </row>
    <row r="193" spans="1:7" ht="15.75" customHeight="1" x14ac:dyDescent="0.25">
      <c r="A193" s="27" t="s">
        <v>27</v>
      </c>
      <c r="B193" s="30">
        <v>3847.09795519</v>
      </c>
      <c r="C193" s="30">
        <v>5800.5630324600006</v>
      </c>
      <c r="D193" s="31">
        <v>-1884.34041443</v>
      </c>
      <c r="E193" s="30">
        <v>11658.179657479999</v>
      </c>
      <c r="F193" s="30">
        <v>5948.8214082900004</v>
      </c>
      <c r="G193" s="30">
        <v>9368.212829879998</v>
      </c>
    </row>
    <row r="194" spans="1:7" ht="15.75" customHeight="1" x14ac:dyDescent="0.25">
      <c r="A194" s="27" t="s">
        <v>28</v>
      </c>
      <c r="B194" s="30">
        <v>3842.6586807200019</v>
      </c>
      <c r="C194" s="30">
        <v>5763.1412269300017</v>
      </c>
      <c r="D194" s="31">
        <v>-1841.6169257200002</v>
      </c>
      <c r="E194" s="30">
        <v>11908.097342610003</v>
      </c>
      <c r="F194" s="30">
        <v>5955.0833541700013</v>
      </c>
      <c r="G194" s="30">
        <v>9540.559715829997</v>
      </c>
    </row>
    <row r="195" spans="1:7" ht="15.75" customHeight="1" x14ac:dyDescent="0.25">
      <c r="A195" s="27" t="s">
        <v>29</v>
      </c>
      <c r="B195" s="30">
        <v>4276.1929900800014</v>
      </c>
      <c r="C195" s="30">
        <v>6337.8485085200018</v>
      </c>
      <c r="D195" s="31">
        <v>-1927.2737078</v>
      </c>
      <c r="E195" s="30">
        <v>11994.595670209999</v>
      </c>
      <c r="F195" s="30">
        <v>6600.2890993000001</v>
      </c>
      <c r="G195" s="30">
        <v>9626.6787994699971</v>
      </c>
    </row>
    <row r="196" spans="1:7" ht="15.75" customHeight="1" x14ac:dyDescent="0.25">
      <c r="A196" s="27" t="s">
        <v>30</v>
      </c>
      <c r="B196" s="30">
        <v>4392.9443522199972</v>
      </c>
      <c r="C196" s="30">
        <v>6474.4377781199973</v>
      </c>
      <c r="D196" s="31">
        <v>-1932.5671330300002</v>
      </c>
      <c r="E196" s="30">
        <v>12155.465655079997</v>
      </c>
      <c r="F196" s="30">
        <v>6859.5087426600003</v>
      </c>
      <c r="G196" s="30">
        <v>9575.5026535100005</v>
      </c>
    </row>
    <row r="197" spans="1:7" ht="15.75" customHeight="1" x14ac:dyDescent="0.25">
      <c r="A197" s="27" t="s">
        <v>31</v>
      </c>
      <c r="B197" s="30">
        <v>4728.6409499799984</v>
      </c>
      <c r="C197" s="30">
        <v>6822.3521505399985</v>
      </c>
      <c r="D197" s="31">
        <v>-1848.8306502300002</v>
      </c>
      <c r="E197" s="30">
        <v>12613.941619519996</v>
      </c>
      <c r="F197" s="30">
        <v>6807.1593996399997</v>
      </c>
      <c r="G197" s="30">
        <v>9580.0733562099977</v>
      </c>
    </row>
    <row r="198" spans="1:7" ht="15.75" customHeight="1" x14ac:dyDescent="0.25">
      <c r="A198" s="27" t="s">
        <v>32</v>
      </c>
      <c r="B198" s="30">
        <v>3913.7503538499982</v>
      </c>
      <c r="C198" s="30">
        <v>5906.3006015799992</v>
      </c>
      <c r="D198" s="31">
        <v>-1828.1432298000009</v>
      </c>
      <c r="E198" s="30">
        <v>13057.835329099997</v>
      </c>
      <c r="F198" s="30">
        <v>7023.7769741900011</v>
      </c>
      <c r="G198" s="30">
        <v>9399.4873166699999</v>
      </c>
    </row>
    <row r="199" spans="1:7" ht="15.75" customHeight="1" x14ac:dyDescent="0.25">
      <c r="A199" s="27" t="s">
        <v>45</v>
      </c>
      <c r="B199" s="30"/>
      <c r="C199" s="30"/>
      <c r="D199" s="31"/>
      <c r="E199" s="30"/>
      <c r="F199" s="30"/>
      <c r="G199" s="30"/>
    </row>
    <row r="200" spans="1:7" ht="15.75" customHeight="1" x14ac:dyDescent="0.25">
      <c r="A200" s="27" t="s">
        <v>21</v>
      </c>
      <c r="B200" s="30">
        <v>4557.3518622100009</v>
      </c>
      <c r="C200" s="30">
        <v>6755.4658210500011</v>
      </c>
      <c r="D200" s="30">
        <v>-1913.0635694300001</v>
      </c>
      <c r="E200" s="30">
        <v>12703.17767779</v>
      </c>
      <c r="F200" s="30">
        <v>6652.1843596799999</v>
      </c>
      <c r="G200" s="30">
        <v>9699.7572804800002</v>
      </c>
    </row>
    <row r="201" spans="1:7" ht="15.75" customHeight="1" x14ac:dyDescent="0.25">
      <c r="A201" s="27" t="s">
        <v>22</v>
      </c>
      <c r="B201" s="30">
        <v>5219.7417752099982</v>
      </c>
      <c r="C201" s="30">
        <v>7170.7939403899991</v>
      </c>
      <c r="D201" s="30">
        <v>-1668.7878568700003</v>
      </c>
      <c r="E201" s="30">
        <v>12778.940305229999</v>
      </c>
      <c r="F201" s="30">
        <v>7048.9731638899993</v>
      </c>
      <c r="G201" s="30">
        <v>10152.496141309999</v>
      </c>
    </row>
    <row r="202" spans="1:7" ht="15.75" customHeight="1" x14ac:dyDescent="0.25">
      <c r="A202" s="27" t="s">
        <v>23</v>
      </c>
      <c r="B202" s="30">
        <v>5201.6067936199988</v>
      </c>
      <c r="C202" s="30">
        <v>7077.9326326799992</v>
      </c>
      <c r="D202" s="30">
        <v>-1604.9484858400003</v>
      </c>
      <c r="E202" s="30">
        <v>12776.212547229999</v>
      </c>
      <c r="F202" s="30">
        <v>6744.58795138</v>
      </c>
      <c r="G202" s="30">
        <v>9903.7391661199981</v>
      </c>
    </row>
    <row r="203" spans="1:7" ht="15.75" customHeight="1" x14ac:dyDescent="0.25">
      <c r="A203" s="27" t="s">
        <v>24</v>
      </c>
      <c r="B203" s="30">
        <v>5423.7092575900006</v>
      </c>
      <c r="C203" s="30">
        <v>7243.9871081600004</v>
      </c>
      <c r="D203" s="30">
        <v>-1550.7764948700001</v>
      </c>
      <c r="E203" s="30">
        <v>12746.491232320001</v>
      </c>
      <c r="F203" s="30">
        <v>7169.6070604500001</v>
      </c>
      <c r="G203" s="30">
        <v>9503.7525963400021</v>
      </c>
    </row>
    <row r="204" spans="1:7" ht="15.75" customHeight="1" x14ac:dyDescent="0.25">
      <c r="A204" s="27" t="s">
        <v>25</v>
      </c>
      <c r="B204" s="30">
        <v>4814.2465802100014</v>
      </c>
      <c r="C204" s="30">
        <v>6590.330177740002</v>
      </c>
      <c r="D204" s="30">
        <v>-1507.5744686800006</v>
      </c>
      <c r="E204" s="30">
        <v>12764.291382460002</v>
      </c>
      <c r="F204" s="30">
        <v>7325.3737062600012</v>
      </c>
      <c r="G204" s="30">
        <v>9338.1097441399979</v>
      </c>
    </row>
    <row r="205" spans="1:7" ht="15.75" customHeight="1" x14ac:dyDescent="0.25">
      <c r="A205" s="27" t="s">
        <v>26</v>
      </c>
      <c r="B205" s="30">
        <v>4719.0804133299989</v>
      </c>
      <c r="C205" s="30">
        <v>6482.3758083299981</v>
      </c>
      <c r="D205" s="30">
        <v>-1500.58060383</v>
      </c>
      <c r="E205" s="30">
        <v>13104.776029759998</v>
      </c>
      <c r="F205" s="30">
        <v>7444.3974589499994</v>
      </c>
      <c r="G205" s="30">
        <v>9445.285199599999</v>
      </c>
    </row>
    <row r="206" spans="1:7" ht="15.75" customHeight="1" x14ac:dyDescent="0.25">
      <c r="A206" s="27" t="s">
        <v>27</v>
      </c>
      <c r="B206" s="30">
        <v>4495.9455179200004</v>
      </c>
      <c r="C206" s="30">
        <v>6291.915756970001</v>
      </c>
      <c r="D206" s="30">
        <v>-1471.2185664900003</v>
      </c>
      <c r="E206" s="30">
        <v>13371.491012979996</v>
      </c>
      <c r="F206" s="30">
        <v>7555.3907524399992</v>
      </c>
      <c r="G206" s="30">
        <v>9455.7014128599985</v>
      </c>
    </row>
    <row r="207" spans="1:7" ht="15.75" customHeight="1" x14ac:dyDescent="0.25">
      <c r="A207" s="27" t="s">
        <v>28</v>
      </c>
      <c r="B207" s="30">
        <v>4510.9740653500003</v>
      </c>
      <c r="C207" s="30">
        <v>6368.0289655600009</v>
      </c>
      <c r="D207" s="30">
        <v>-1521.62287952</v>
      </c>
      <c r="E207" s="30">
        <v>13594.453350999996</v>
      </c>
      <c r="F207" s="30">
        <v>7387.61448827</v>
      </c>
      <c r="G207" s="30">
        <v>9530.3416567799977</v>
      </c>
    </row>
    <row r="208" spans="1:7" ht="15.75" customHeight="1" x14ac:dyDescent="0.25">
      <c r="A208" s="27" t="s">
        <v>29</v>
      </c>
      <c r="B208" s="30">
        <v>5120.3525167600019</v>
      </c>
      <c r="C208" s="30">
        <v>6951.9588518500013</v>
      </c>
      <c r="D208" s="30">
        <v>-1480.1283389999999</v>
      </c>
      <c r="E208" s="30">
        <v>13944.7088059</v>
      </c>
      <c r="F208" s="30">
        <v>7625.5622652600014</v>
      </c>
      <c r="G208" s="30">
        <v>10332.835772319999</v>
      </c>
    </row>
    <row r="209" spans="1:7" ht="15.75" customHeight="1" x14ac:dyDescent="0.25">
      <c r="A209" s="27" t="s">
        <v>30</v>
      </c>
      <c r="B209" s="30">
        <v>4988.581153430001</v>
      </c>
      <c r="C209" s="30">
        <v>6929.3245333500017</v>
      </c>
      <c r="D209" s="30">
        <v>-1607.1634390500003</v>
      </c>
      <c r="E209" s="30">
        <v>14176.468375749999</v>
      </c>
      <c r="F209" s="30">
        <v>7631.2049409800002</v>
      </c>
      <c r="G209" s="30">
        <v>10105.603013419999</v>
      </c>
    </row>
    <row r="210" spans="1:7" ht="15.75" customHeight="1" x14ac:dyDescent="0.25">
      <c r="A210" s="27" t="s">
        <v>31</v>
      </c>
      <c r="B210" s="30">
        <v>4585.3430808400017</v>
      </c>
      <c r="C210" s="30">
        <v>6541.1472255900017</v>
      </c>
      <c r="D210" s="30">
        <v>-1666.1490139699999</v>
      </c>
      <c r="E210" s="30">
        <v>14828.83944168</v>
      </c>
      <c r="F210" s="30">
        <v>7821.9288620699999</v>
      </c>
      <c r="G210" s="30">
        <v>10077.374918279998</v>
      </c>
    </row>
    <row r="211" spans="1:7" ht="15.75" customHeight="1" x14ac:dyDescent="0.25">
      <c r="A211" s="27" t="s">
        <v>32</v>
      </c>
      <c r="B211" s="30">
        <v>5231.8161922599993</v>
      </c>
      <c r="C211" s="30">
        <v>7157.0633727299992</v>
      </c>
      <c r="D211" s="30">
        <v>-1645.6228599599997</v>
      </c>
      <c r="E211" s="30">
        <v>15036.395868329997</v>
      </c>
      <c r="F211" s="30">
        <v>8726.4736178599996</v>
      </c>
      <c r="G211" s="30">
        <v>10627.634302310002</v>
      </c>
    </row>
    <row r="212" spans="1:7" ht="15.75" customHeight="1" x14ac:dyDescent="0.25">
      <c r="A212" s="27" t="s">
        <v>46</v>
      </c>
      <c r="B212" s="30"/>
      <c r="C212" s="30"/>
      <c r="D212" s="30"/>
      <c r="E212" s="30"/>
      <c r="F212" s="30"/>
      <c r="G212" s="30"/>
    </row>
    <row r="213" spans="1:7" ht="15.75" customHeight="1" x14ac:dyDescent="0.25">
      <c r="A213" s="27" t="s">
        <v>21</v>
      </c>
      <c r="B213" s="30">
        <v>5196.687645840002</v>
      </c>
      <c r="C213" s="30">
        <v>7100.2470081000029</v>
      </c>
      <c r="D213" s="30">
        <v>-1604.11451276</v>
      </c>
      <c r="E213" s="30">
        <v>15174.153975789997</v>
      </c>
      <c r="F213" s="30">
        <v>8667.2788304299993</v>
      </c>
      <c r="G213" s="30">
        <v>10584.281511939998</v>
      </c>
    </row>
    <row r="214" spans="1:7" ht="15.75" customHeight="1" x14ac:dyDescent="0.25">
      <c r="A214" s="27" t="s">
        <v>22</v>
      </c>
      <c r="B214" s="30">
        <v>4257.8960412700008</v>
      </c>
      <c r="C214" s="30">
        <v>6773.3073282100004</v>
      </c>
      <c r="D214" s="30">
        <v>-2079.5708070699998</v>
      </c>
      <c r="E214" s="30">
        <v>15453.481209539999</v>
      </c>
      <c r="F214" s="30">
        <v>8707.8784319799997</v>
      </c>
      <c r="G214" s="30">
        <v>10316.76741115</v>
      </c>
    </row>
    <row r="215" spans="1:7" ht="15.75" customHeight="1" x14ac:dyDescent="0.25">
      <c r="A215" s="27" t="s">
        <v>23</v>
      </c>
      <c r="B215" s="30">
        <v>4584.2866505800002</v>
      </c>
      <c r="C215" s="30">
        <v>6701.80481676</v>
      </c>
      <c r="D215" s="30">
        <v>-1715.0402947599998</v>
      </c>
      <c r="E215" s="30">
        <v>15339.275539660002</v>
      </c>
      <c r="F215" s="30">
        <v>7902.6352148499991</v>
      </c>
      <c r="G215" s="30">
        <v>10277.916557160001</v>
      </c>
    </row>
    <row r="216" spans="1:7" ht="15.75" customHeight="1" x14ac:dyDescent="0.25">
      <c r="A216" s="27" t="s">
        <v>24</v>
      </c>
      <c r="B216" s="30">
        <v>4095.7904446199982</v>
      </c>
      <c r="C216" s="30">
        <v>6081.3215812699982</v>
      </c>
      <c r="D216" s="30">
        <v>-1626.5729479200002</v>
      </c>
      <c r="E216" s="30">
        <v>15072.395578970001</v>
      </c>
      <c r="F216" s="30">
        <v>7769.3979194599979</v>
      </c>
      <c r="G216" s="30">
        <v>9807.2294133699997</v>
      </c>
    </row>
    <row r="217" spans="1:7" ht="15.75" customHeight="1" x14ac:dyDescent="0.25">
      <c r="A217" s="27" t="s">
        <v>25</v>
      </c>
      <c r="B217" s="30">
        <v>4387.4734276299969</v>
      </c>
      <c r="C217" s="30">
        <v>6307.6649473199977</v>
      </c>
      <c r="D217" s="30">
        <v>-1599.5317552299998</v>
      </c>
      <c r="E217" s="30">
        <v>14523.218296129999</v>
      </c>
      <c r="F217" s="30">
        <v>8002.5380318799998</v>
      </c>
      <c r="G217" s="30">
        <v>9608.9109846299998</v>
      </c>
    </row>
    <row r="218" spans="1:7" ht="15.75" customHeight="1" x14ac:dyDescent="0.25">
      <c r="A218" s="27" t="s">
        <v>26</v>
      </c>
      <c r="B218" s="30">
        <v>3911.7932920700005</v>
      </c>
      <c r="C218" s="30">
        <v>5642.77274261</v>
      </c>
      <c r="D218" s="30">
        <v>-1471.8138194000001</v>
      </c>
      <c r="E218" s="30">
        <v>14373.889682129999</v>
      </c>
      <c r="F218" s="30">
        <v>7912.4456502499997</v>
      </c>
      <c r="G218" s="30">
        <v>9044.3843893499998</v>
      </c>
    </row>
    <row r="219" spans="1:7" ht="15.75" customHeight="1" x14ac:dyDescent="0.25">
      <c r="A219" s="27" t="s">
        <v>27</v>
      </c>
      <c r="B219" s="30">
        <v>3927.633543240001</v>
      </c>
      <c r="C219" s="30">
        <v>5622.768467070001</v>
      </c>
      <c r="D219" s="30">
        <v>-1419.4901462799999</v>
      </c>
      <c r="E219" s="30">
        <v>14714.01681705</v>
      </c>
      <c r="F219" s="30">
        <v>8194.4520252999991</v>
      </c>
      <c r="G219" s="30">
        <v>8784.2039442000005</v>
      </c>
    </row>
    <row r="220" spans="1:7" ht="15.75" customHeight="1" x14ac:dyDescent="0.25">
      <c r="A220" s="27" t="s">
        <v>28</v>
      </c>
      <c r="B220" s="30">
        <v>4332.8828499999991</v>
      </c>
      <c r="C220" s="30">
        <v>5907.3873607399983</v>
      </c>
      <c r="D220" s="30">
        <v>-1318.1248724999998</v>
      </c>
      <c r="E220" s="30">
        <v>14835.452325189999</v>
      </c>
      <c r="F220" s="30">
        <v>8249.6216460399992</v>
      </c>
      <c r="G220" s="30">
        <v>8814.1426492499977</v>
      </c>
    </row>
    <row r="221" spans="1:7" ht="15.75" customHeight="1" x14ac:dyDescent="0.25">
      <c r="A221" s="27" t="s">
        <v>29</v>
      </c>
      <c r="B221" s="30">
        <v>3591.7786087200002</v>
      </c>
      <c r="C221" s="30">
        <v>5096.4072644300004</v>
      </c>
      <c r="D221" s="30">
        <v>-1265.9736000099999</v>
      </c>
      <c r="E221" s="30">
        <v>14944.390646930002</v>
      </c>
      <c r="F221" s="30">
        <v>8555.3152490100001</v>
      </c>
      <c r="G221" s="30">
        <v>8355.4466016200004</v>
      </c>
    </row>
    <row r="222" spans="1:7" ht="15.75" customHeight="1" x14ac:dyDescent="0.25">
      <c r="A222" s="27" t="s">
        <v>30</v>
      </c>
      <c r="B222" s="30">
        <v>3321.4977545299994</v>
      </c>
      <c r="C222" s="30">
        <v>4769.6523357499991</v>
      </c>
      <c r="D222" s="30">
        <v>-1230.1588439099999</v>
      </c>
      <c r="E222" s="30">
        <v>15302.399984839998</v>
      </c>
      <c r="F222" s="30">
        <v>8578.8494595699995</v>
      </c>
      <c r="G222" s="30">
        <v>8374.3006490700009</v>
      </c>
    </row>
    <row r="223" spans="1:7" ht="15.75" customHeight="1" x14ac:dyDescent="0.25">
      <c r="A223" s="27" t="s">
        <v>31</v>
      </c>
      <c r="B223" s="30">
        <v>3589.9628707099996</v>
      </c>
      <c r="C223" s="30">
        <v>5027.4888536899998</v>
      </c>
      <c r="D223" s="30">
        <v>-1239.5303766400002</v>
      </c>
      <c r="E223" s="30">
        <v>15140.635196690002</v>
      </c>
      <c r="F223" s="30">
        <v>8442.7713959200009</v>
      </c>
      <c r="G223" s="30">
        <v>8533.2469202200009</v>
      </c>
    </row>
    <row r="224" spans="1:7" ht="15.75" customHeight="1" x14ac:dyDescent="0.25">
      <c r="A224" s="27" t="s">
        <v>32</v>
      </c>
      <c r="B224" s="30">
        <v>4065.3819619800011</v>
      </c>
      <c r="C224" s="30">
        <v>5510.7906626700005</v>
      </c>
      <c r="D224" s="30">
        <v>-1220.7485675299999</v>
      </c>
      <c r="E224" s="30">
        <v>14933.871500879997</v>
      </c>
      <c r="F224" s="30">
        <v>9523.0317705399993</v>
      </c>
      <c r="G224" s="30">
        <v>8880.3237868100005</v>
      </c>
    </row>
    <row r="225" spans="1:7" ht="15.75" customHeight="1" x14ac:dyDescent="0.25">
      <c r="A225" s="27" t="s">
        <v>47</v>
      </c>
      <c r="B225" s="30"/>
      <c r="C225" s="30"/>
      <c r="D225" s="30"/>
      <c r="E225" s="30"/>
      <c r="F225" s="30"/>
      <c r="G225" s="30"/>
    </row>
    <row r="226" spans="1:7" ht="15.75" customHeight="1" x14ac:dyDescent="0.25">
      <c r="A226" s="27" t="s">
        <v>21</v>
      </c>
      <c r="B226" s="30">
        <v>4191.8326471599985</v>
      </c>
      <c r="C226" s="30">
        <v>5675.9762252299988</v>
      </c>
      <c r="D226" s="30">
        <v>-1226.35395599</v>
      </c>
      <c r="E226" s="30">
        <v>14877.395116979997</v>
      </c>
      <c r="F226" s="30">
        <v>9151.1887685000002</v>
      </c>
      <c r="G226" s="30">
        <v>8623.9286387899992</v>
      </c>
    </row>
    <row r="227" spans="1:7" ht="15.75" customHeight="1" x14ac:dyDescent="0.25">
      <c r="A227" s="27" t="s">
        <v>22</v>
      </c>
      <c r="B227" s="30">
        <v>4465.357434210001</v>
      </c>
      <c r="C227" s="30">
        <v>5849.8943403600006</v>
      </c>
      <c r="D227" s="30">
        <v>-1127.3335383100002</v>
      </c>
      <c r="E227" s="30">
        <v>14940.178832529999</v>
      </c>
      <c r="F227" s="30">
        <v>9122.2604139999985</v>
      </c>
      <c r="G227" s="30">
        <v>8990.1640575100009</v>
      </c>
    </row>
    <row r="228" spans="1:7" ht="15.75" customHeight="1" x14ac:dyDescent="0.25">
      <c r="A228" s="27" t="s">
        <v>23</v>
      </c>
      <c r="B228" s="30">
        <v>4430.0668034999999</v>
      </c>
      <c r="C228" s="30">
        <v>5789.7991215100001</v>
      </c>
      <c r="D228" s="30">
        <v>-1094.52842556</v>
      </c>
      <c r="E228" s="30">
        <v>14973.671767880001</v>
      </c>
      <c r="F228" s="30">
        <v>9722.3021522000017</v>
      </c>
      <c r="G228" s="30">
        <v>8979.5857085899988</v>
      </c>
    </row>
    <row r="229" spans="1:7" ht="15.75" customHeight="1" x14ac:dyDescent="0.25">
      <c r="A229" s="27" t="s">
        <v>24</v>
      </c>
      <c r="B229" s="30">
        <v>4438.0162638099982</v>
      </c>
      <c r="C229" s="30">
        <v>5780.8076527699986</v>
      </c>
      <c r="D229" s="30">
        <v>-1079.5003357100002</v>
      </c>
      <c r="E229" s="30">
        <v>15250.671643320004</v>
      </c>
      <c r="F229" s="30">
        <v>10326.086361130001</v>
      </c>
      <c r="G229" s="30">
        <v>8864.5251719500011</v>
      </c>
    </row>
    <row r="230" spans="1:7" ht="15.75" customHeight="1" x14ac:dyDescent="0.25">
      <c r="A230" s="27" t="s">
        <v>25</v>
      </c>
      <c r="B230" s="30">
        <v>4623.3441563300012</v>
      </c>
      <c r="C230" s="30">
        <v>6055.5837866400007</v>
      </c>
      <c r="D230" s="30">
        <v>-1165.1373327800002</v>
      </c>
      <c r="E230" s="30">
        <v>15323.944778999999</v>
      </c>
      <c r="F230" s="30">
        <v>10947.416958760001</v>
      </c>
      <c r="G230" s="30">
        <v>8844.4727850899999</v>
      </c>
    </row>
    <row r="231" spans="1:7" ht="15.75" customHeight="1" x14ac:dyDescent="0.25">
      <c r="A231" s="27" t="s">
        <v>26</v>
      </c>
      <c r="B231" s="30">
        <v>4093.5859992100031</v>
      </c>
      <c r="C231" s="30">
        <v>5494.2637564800025</v>
      </c>
      <c r="D231" s="30">
        <v>-1137.57432862</v>
      </c>
      <c r="E231" s="30">
        <v>15573.909282170001</v>
      </c>
      <c r="F231" s="30">
        <v>10734.663759840001</v>
      </c>
      <c r="G231" s="30">
        <v>8813.1533143600027</v>
      </c>
    </row>
    <row r="232" spans="1:7" ht="15.75" customHeight="1" x14ac:dyDescent="0.25">
      <c r="A232" s="27" t="s">
        <v>27</v>
      </c>
      <c r="B232" s="30">
        <v>4533.756460470001</v>
      </c>
      <c r="C232" s="30">
        <v>5950.412689310001</v>
      </c>
      <c r="D232" s="30">
        <v>-1084.1605924199998</v>
      </c>
      <c r="E232" s="30">
        <v>15633.965863520005</v>
      </c>
      <c r="F232" s="30">
        <v>10782.785901339999</v>
      </c>
      <c r="G232" s="30">
        <v>9666.3776239099989</v>
      </c>
    </row>
    <row r="233" spans="1:7" ht="15.75" customHeight="1" x14ac:dyDescent="0.25">
      <c r="A233" s="27" t="s">
        <v>28</v>
      </c>
      <c r="B233" s="30">
        <v>4230.2118402600008</v>
      </c>
      <c r="C233" s="30">
        <v>5663.4586897000008</v>
      </c>
      <c r="D233" s="30">
        <v>-1033.3976133699998</v>
      </c>
      <c r="E233" s="30">
        <v>15866.601328869998</v>
      </c>
      <c r="F233" s="30">
        <v>10948.186968370001</v>
      </c>
      <c r="G233" s="30">
        <v>9342.2503374299977</v>
      </c>
    </row>
    <row r="234" spans="1:7" ht="15.75" customHeight="1" x14ac:dyDescent="0.25">
      <c r="A234" s="27" t="s">
        <v>29</v>
      </c>
      <c r="B234" s="30">
        <v>4762.2584204800014</v>
      </c>
      <c r="C234" s="30">
        <v>6273.721866750001</v>
      </c>
      <c r="D234" s="30">
        <v>-1117.6306915</v>
      </c>
      <c r="E234" s="30">
        <v>16176.23063507</v>
      </c>
      <c r="F234" s="30">
        <v>11357.60595739</v>
      </c>
      <c r="G234" s="30">
        <v>9804.8834209100005</v>
      </c>
    </row>
    <row r="235" spans="1:7" ht="15.75" customHeight="1" x14ac:dyDescent="0.25">
      <c r="A235" s="27" t="s">
        <v>30</v>
      </c>
      <c r="B235" s="30">
        <v>4481.1597063400013</v>
      </c>
      <c r="C235" s="30">
        <v>5999.9271634900015</v>
      </c>
      <c r="D235" s="30">
        <v>-1113.1853218700001</v>
      </c>
      <c r="E235" s="30">
        <v>16637.722099530001</v>
      </c>
      <c r="F235" s="30">
        <v>11487.619885659999</v>
      </c>
      <c r="G235" s="30">
        <v>9884.4046074100006</v>
      </c>
    </row>
    <row r="236" spans="1:7" ht="15.75" customHeight="1" x14ac:dyDescent="0.25">
      <c r="A236" s="27" t="s">
        <v>31</v>
      </c>
      <c r="B236" s="30">
        <v>5424.9355472999996</v>
      </c>
      <c r="C236" s="30">
        <v>6838.8724776199997</v>
      </c>
      <c r="D236" s="30">
        <v>-1021.8394985100001</v>
      </c>
      <c r="E236" s="30">
        <v>16903.345898200001</v>
      </c>
      <c r="F236" s="30">
        <v>11880.248749730001</v>
      </c>
      <c r="G236" s="30">
        <v>10287.63274843</v>
      </c>
    </row>
    <row r="237" spans="1:7" ht="15.75" customHeight="1" x14ac:dyDescent="0.25">
      <c r="A237" s="27" t="s">
        <v>32</v>
      </c>
      <c r="B237" s="30">
        <v>5806.4240869600007</v>
      </c>
      <c r="C237" s="30">
        <v>7356.1658316200001</v>
      </c>
      <c r="D237" s="30">
        <v>-1063.24557622</v>
      </c>
      <c r="E237" s="30">
        <v>17432.947822030004</v>
      </c>
      <c r="F237" s="30">
        <v>12922.64351949</v>
      </c>
      <c r="G237" s="30">
        <v>10771.74716637</v>
      </c>
    </row>
    <row r="238" spans="1:7" ht="15.75" customHeight="1" x14ac:dyDescent="0.25">
      <c r="A238" s="27" t="s">
        <v>48</v>
      </c>
      <c r="B238" s="30"/>
      <c r="C238" s="30"/>
      <c r="D238" s="30"/>
      <c r="E238" s="30"/>
      <c r="F238" s="30"/>
      <c r="G238" s="30"/>
    </row>
    <row r="239" spans="1:7" ht="15.75" customHeight="1" x14ac:dyDescent="0.25">
      <c r="A239" s="27" t="s">
        <v>21</v>
      </c>
      <c r="B239" s="30">
        <v>6137.7596728999988</v>
      </c>
      <c r="C239" s="30">
        <v>7657.1123233699991</v>
      </c>
      <c r="D239" s="30">
        <v>-1065.88950075</v>
      </c>
      <c r="E239" s="30">
        <v>17664.256217129998</v>
      </c>
      <c r="F239" s="30">
        <v>12774.936393629998</v>
      </c>
      <c r="G239" s="30">
        <v>11531.95160244</v>
      </c>
    </row>
    <row r="240" spans="1:7" ht="15.75" customHeight="1" x14ac:dyDescent="0.25">
      <c r="A240" s="27" t="s">
        <v>22</v>
      </c>
      <c r="B240" s="30">
        <v>5748.1481050500024</v>
      </c>
      <c r="C240" s="30">
        <v>7461.501525810002</v>
      </c>
      <c r="D240" s="30">
        <v>-1257.9097359399998</v>
      </c>
      <c r="E240" s="30">
        <v>18108.422533050001</v>
      </c>
      <c r="F240" s="30">
        <v>12506.95964146</v>
      </c>
      <c r="G240" s="30">
        <v>10873.690736420003</v>
      </c>
    </row>
    <row r="241" spans="1:7" ht="15.75" customHeight="1" x14ac:dyDescent="0.25">
      <c r="A241" s="27" t="s">
        <v>23</v>
      </c>
      <c r="B241" s="30">
        <v>5627.4933916700029</v>
      </c>
      <c r="C241" s="30">
        <v>7551.1496887500025</v>
      </c>
      <c r="D241" s="30">
        <v>-1409.7123251300002</v>
      </c>
      <c r="E241" s="30">
        <v>18431.213404970007</v>
      </c>
      <c r="F241" s="30">
        <v>13068.204833439999</v>
      </c>
      <c r="G241" s="30">
        <v>11313.393402340003</v>
      </c>
    </row>
    <row r="242" spans="1:7" ht="15.75" customHeight="1" x14ac:dyDescent="0.25">
      <c r="A242" s="27" t="s">
        <v>24</v>
      </c>
      <c r="B242" s="30">
        <v>6331.6471631000004</v>
      </c>
      <c r="C242" s="30">
        <v>8290.7865563699997</v>
      </c>
      <c r="D242" s="30">
        <v>-1416.4237457199999</v>
      </c>
      <c r="E242" s="30">
        <v>18778.023275389998</v>
      </c>
      <c r="F242" s="30">
        <v>13352.83359423</v>
      </c>
      <c r="G242" s="30">
        <v>11421.928799060001</v>
      </c>
    </row>
    <row r="243" spans="1:7" ht="15.75" customHeight="1" x14ac:dyDescent="0.25">
      <c r="A243" s="27" t="s">
        <v>25</v>
      </c>
      <c r="B243" s="30">
        <v>6247.7618802300003</v>
      </c>
      <c r="C243" s="30">
        <v>8274.17402081</v>
      </c>
      <c r="D243" s="30">
        <v>-1482.6513110799997</v>
      </c>
      <c r="E243" s="30">
        <v>19105.334922900001</v>
      </c>
      <c r="F243" s="30">
        <v>14114.45901653</v>
      </c>
      <c r="G243" s="30">
        <v>11629.988329289999</v>
      </c>
    </row>
    <row r="244" spans="1:7" ht="15.75" customHeight="1" x14ac:dyDescent="0.25">
      <c r="A244" s="27" t="s">
        <v>26</v>
      </c>
      <c r="B244" s="30">
        <v>6656.7361235599983</v>
      </c>
      <c r="C244" s="30">
        <v>8759.5343765099988</v>
      </c>
      <c r="D244" s="30">
        <v>-1581.0903788800001</v>
      </c>
      <c r="E244" s="30">
        <v>19447.286774370004</v>
      </c>
      <c r="F244" s="30">
        <v>14446.128739329999</v>
      </c>
      <c r="G244" s="30">
        <v>12126.086020550003</v>
      </c>
    </row>
    <row r="245" spans="1:7" ht="15.75" customHeight="1" x14ac:dyDescent="0.25">
      <c r="A245" s="27" t="s">
        <v>27</v>
      </c>
      <c r="B245" s="30">
        <v>6926.3784694000005</v>
      </c>
      <c r="C245" s="30">
        <v>9026.0548391299999</v>
      </c>
      <c r="D245" s="30">
        <v>-1624.4809430300002</v>
      </c>
      <c r="E245" s="30">
        <v>19647.958738629997</v>
      </c>
      <c r="F245" s="30">
        <v>14113.43569029</v>
      </c>
      <c r="G245" s="30">
        <v>11989.539702620001</v>
      </c>
    </row>
    <row r="246" spans="1:7" ht="15.75" customHeight="1" x14ac:dyDescent="0.25">
      <c r="A246" s="27" t="s">
        <v>28</v>
      </c>
      <c r="B246" s="30">
        <v>6843.0038521500019</v>
      </c>
      <c r="C246" s="30">
        <v>9052.4252467900023</v>
      </c>
      <c r="D246" s="30">
        <v>-1686.48953011</v>
      </c>
      <c r="E246" s="30">
        <v>19828.250462769996</v>
      </c>
      <c r="F246" s="30">
        <v>14798.166153359998</v>
      </c>
      <c r="G246" s="30">
        <v>12091.095377910002</v>
      </c>
    </row>
    <row r="247" spans="1:7" ht="15.75" customHeight="1" x14ac:dyDescent="0.25">
      <c r="A247" s="27" t="s">
        <v>29</v>
      </c>
      <c r="B247" s="30">
        <v>7029.4426297299988</v>
      </c>
      <c r="C247" s="30">
        <v>9346.6963265300001</v>
      </c>
      <c r="D247" s="30">
        <v>-1807.5861182900003</v>
      </c>
      <c r="E247" s="30">
        <v>20352.808314019992</v>
      </c>
      <c r="F247" s="30">
        <v>15390.747202359998</v>
      </c>
      <c r="G247" s="30">
        <v>12451.67459205</v>
      </c>
    </row>
    <row r="248" spans="1:7" ht="15.75" customHeight="1" x14ac:dyDescent="0.25">
      <c r="A248" s="27" t="s">
        <v>30</v>
      </c>
      <c r="B248" s="30">
        <v>6654.2222445300004</v>
      </c>
      <c r="C248" s="30">
        <v>9081.4307249800004</v>
      </c>
      <c r="D248" s="30">
        <v>-1844.8756565200003</v>
      </c>
      <c r="E248" s="30">
        <v>20638.016606299996</v>
      </c>
      <c r="F248" s="30">
        <v>16029.904932810001</v>
      </c>
      <c r="G248" s="30">
        <v>12474.129656120002</v>
      </c>
    </row>
    <row r="249" spans="1:7" ht="15.75" customHeight="1" x14ac:dyDescent="0.25">
      <c r="A249" s="27" t="s">
        <v>31</v>
      </c>
      <c r="B249" s="30">
        <v>6465.0405708800035</v>
      </c>
      <c r="C249" s="30">
        <v>8845.4109318300034</v>
      </c>
      <c r="D249" s="30">
        <v>-1769.2911849800003</v>
      </c>
      <c r="E249" s="30">
        <v>21105.466911740001</v>
      </c>
      <c r="F249" s="30">
        <v>15937.333966119999</v>
      </c>
      <c r="G249" s="30">
        <v>13068.296860040002</v>
      </c>
    </row>
    <row r="250" spans="1:7" ht="15.75" customHeight="1" x14ac:dyDescent="0.25">
      <c r="A250" s="27" t="s">
        <v>32</v>
      </c>
      <c r="B250" s="30">
        <v>6427.7297985000014</v>
      </c>
      <c r="C250" s="30">
        <v>8802.8654382700006</v>
      </c>
      <c r="D250" s="30">
        <v>-1761.9476733299998</v>
      </c>
      <c r="E250" s="30">
        <v>20472.839225040007</v>
      </c>
      <c r="F250" s="30">
        <v>16251.92880792</v>
      </c>
      <c r="G250" s="30">
        <v>13259.326033890002</v>
      </c>
    </row>
    <row r="251" spans="1:7" ht="15.75" customHeight="1" x14ac:dyDescent="0.25">
      <c r="A251" s="27" t="s">
        <v>49</v>
      </c>
      <c r="B251" s="30"/>
      <c r="C251" s="30"/>
      <c r="D251" s="30"/>
      <c r="E251" s="30"/>
      <c r="F251" s="30"/>
      <c r="G251" s="30"/>
    </row>
    <row r="252" spans="1:7" ht="15.75" customHeight="1" x14ac:dyDescent="0.25">
      <c r="A252" s="27" t="s">
        <v>21</v>
      </c>
      <c r="B252" s="30">
        <v>6870.4038068700011</v>
      </c>
      <c r="C252" s="30">
        <v>9280.3083577100006</v>
      </c>
      <c r="D252" s="30">
        <v>-1815.0200415199999</v>
      </c>
      <c r="E252" s="30">
        <v>21288.890944710001</v>
      </c>
      <c r="F252" s="30">
        <v>15656.682615970001</v>
      </c>
      <c r="G252" s="30">
        <v>13098.125702299996</v>
      </c>
    </row>
    <row r="253" spans="1:7" ht="15.75" customHeight="1" x14ac:dyDescent="0.25">
      <c r="A253" s="27" t="s">
        <v>22</v>
      </c>
      <c r="B253" s="30">
        <v>6364.5668408699985</v>
      </c>
      <c r="C253" s="30">
        <v>9082.9587362899983</v>
      </c>
      <c r="D253" s="30">
        <v>-2087.7765365599998</v>
      </c>
      <c r="E253" s="30">
        <v>21116.176848379997</v>
      </c>
      <c r="F253" s="30">
        <v>15438.993411279998</v>
      </c>
      <c r="G253" s="30">
        <v>12714.27263159</v>
      </c>
    </row>
    <row r="254" spans="1:7" ht="15.75" customHeight="1" x14ac:dyDescent="0.25">
      <c r="A254" s="27" t="s">
        <v>23</v>
      </c>
      <c r="B254" s="30">
        <v>4630.2659166499989</v>
      </c>
      <c r="C254" s="30">
        <v>7455.4698765599996</v>
      </c>
      <c r="D254" s="30">
        <v>-2152.0668421199998</v>
      </c>
      <c r="E254" s="30">
        <v>21403.629193590001</v>
      </c>
      <c r="F254" s="30">
        <v>16004.873711070002</v>
      </c>
      <c r="G254" s="30">
        <v>11384.296746960001</v>
      </c>
    </row>
    <row r="255" spans="1:7" ht="15.75" customHeight="1" x14ac:dyDescent="0.25">
      <c r="A255" s="27" t="s">
        <v>24</v>
      </c>
      <c r="B255" s="30">
        <v>5467.665318289999</v>
      </c>
      <c r="C255" s="30">
        <v>8683.169084879999</v>
      </c>
      <c r="D255" s="30">
        <v>-2543.9890756399996</v>
      </c>
      <c r="E255" s="30">
        <v>21520.688835459991</v>
      </c>
      <c r="F255" s="30">
        <v>16283.53410683</v>
      </c>
      <c r="G255" s="30">
        <v>10986.40940368</v>
      </c>
    </row>
    <row r="256" spans="1:7" ht="15.75" customHeight="1" x14ac:dyDescent="0.25">
      <c r="A256" s="27" t="s">
        <v>25</v>
      </c>
      <c r="B256" s="30">
        <v>5445.1955113499998</v>
      </c>
      <c r="C256" s="30">
        <v>8723.2978415400012</v>
      </c>
      <c r="D256" s="30">
        <v>-2555.0728779600008</v>
      </c>
      <c r="E256" s="30">
        <v>21471.025684899989</v>
      </c>
      <c r="F256" s="30">
        <v>16389.915054519999</v>
      </c>
      <c r="G256" s="30">
        <v>11002.97143908</v>
      </c>
    </row>
    <row r="257" spans="1:10" ht="15.75" customHeight="1" x14ac:dyDescent="0.25">
      <c r="A257" s="27" t="s">
        <v>26</v>
      </c>
      <c r="B257" s="30">
        <v>4251.2573894599991</v>
      </c>
      <c r="C257" s="30">
        <v>7568.7598715200002</v>
      </c>
      <c r="D257" s="30">
        <v>-2569.79178116</v>
      </c>
      <c r="E257" s="30">
        <v>22335.133190169996</v>
      </c>
      <c r="F257" s="30">
        <v>16861.469248489997</v>
      </c>
      <c r="G257" s="30">
        <v>9835.9814372399997</v>
      </c>
    </row>
    <row r="258" spans="1:10" ht="15.75" customHeight="1" x14ac:dyDescent="0.25">
      <c r="A258" s="27" t="s">
        <v>27</v>
      </c>
      <c r="B258" s="30">
        <v>3597.1391804699992</v>
      </c>
      <c r="C258" s="30">
        <v>6735.2438901599999</v>
      </c>
      <c r="D258" s="30">
        <v>-2331.2165324799998</v>
      </c>
      <c r="E258" s="30">
        <v>22513.200543559997</v>
      </c>
      <c r="F258" s="30">
        <v>16983.56178684</v>
      </c>
      <c r="G258" s="30">
        <v>9355.5675312299991</v>
      </c>
    </row>
    <row r="259" spans="1:10" ht="15.75" customHeight="1" x14ac:dyDescent="0.25">
      <c r="A259" s="27" t="s">
        <v>28</v>
      </c>
      <c r="B259" s="30">
        <v>3037.535828569999</v>
      </c>
      <c r="C259" s="30">
        <v>6152.3340265299994</v>
      </c>
      <c r="D259" s="30">
        <v>-2353.0502440500004</v>
      </c>
      <c r="E259" s="30">
        <v>22719.850545200003</v>
      </c>
      <c r="F259" s="30">
        <v>17422.495845680001</v>
      </c>
      <c r="G259" s="30">
        <v>9082.8117849399987</v>
      </c>
    </row>
    <row r="260" spans="1:10" ht="15.75" customHeight="1" x14ac:dyDescent="0.25">
      <c r="A260" s="34" t="s">
        <v>29</v>
      </c>
      <c r="B260" s="35">
        <v>2879.3142490599989</v>
      </c>
      <c r="C260" s="35">
        <v>6048.5899231899994</v>
      </c>
      <c r="D260" s="35">
        <v>-2364.4109169300004</v>
      </c>
      <c r="E260" s="35">
        <v>23087.726836369999</v>
      </c>
      <c r="F260" s="35">
        <v>18438.66185524</v>
      </c>
      <c r="G260" s="35">
        <v>8843.329898330001</v>
      </c>
    </row>
    <row r="261" spans="1:10" ht="15.75" customHeight="1" x14ac:dyDescent="0.25">
      <c r="A261" s="34" t="s">
        <v>30</v>
      </c>
      <c r="B261" s="35">
        <v>3155.1445346100013</v>
      </c>
      <c r="C261" s="35">
        <v>6320.7827869600005</v>
      </c>
      <c r="D261" s="35">
        <v>-2328.8096229699995</v>
      </c>
      <c r="E261" s="35">
        <v>22961.073278830001</v>
      </c>
      <c r="F261" s="35">
        <v>18492.134779239997</v>
      </c>
      <c r="G261" s="35">
        <v>9458.639313130001</v>
      </c>
    </row>
    <row r="262" spans="1:10" ht="15.75" customHeight="1" x14ac:dyDescent="0.25">
      <c r="A262" s="34" t="s">
        <v>31</v>
      </c>
      <c r="B262" s="35">
        <v>2825.8880662700012</v>
      </c>
      <c r="C262" s="35">
        <v>5886.6510849700007</v>
      </c>
      <c r="D262" s="35">
        <v>-2227.14281957</v>
      </c>
      <c r="E262" s="35">
        <v>23286.30599253</v>
      </c>
      <c r="F262" s="35">
        <v>19081.098897309999</v>
      </c>
      <c r="G262" s="35">
        <v>9162.3474958899969</v>
      </c>
    </row>
    <row r="263" spans="1:10" ht="15.75" customHeight="1" x14ac:dyDescent="0.25">
      <c r="A263" s="34" t="s">
        <v>32</v>
      </c>
      <c r="B263" s="35">
        <v>2672.8708134400008</v>
      </c>
      <c r="C263" s="35">
        <v>6281.7434747700008</v>
      </c>
      <c r="D263" s="35">
        <v>-2598.1537920499995</v>
      </c>
      <c r="E263" s="35">
        <v>23489.571247119999</v>
      </c>
      <c r="F263" s="35">
        <v>19453.203078050003</v>
      </c>
      <c r="G263" s="35">
        <v>9701.6225689100011</v>
      </c>
    </row>
    <row r="264" spans="1:10" ht="15.75" customHeight="1" x14ac:dyDescent="0.25">
      <c r="A264" s="34" t="s">
        <v>50</v>
      </c>
      <c r="B264" s="35"/>
      <c r="C264" s="35"/>
      <c r="D264" s="35"/>
      <c r="E264" s="35"/>
      <c r="F264" s="35"/>
      <c r="G264" s="35"/>
    </row>
    <row r="265" spans="1:10" ht="15.75" customHeight="1" x14ac:dyDescent="0.25">
      <c r="A265" s="34" t="s">
        <v>21</v>
      </c>
      <c r="B265" s="35">
        <v>2877.1390079699991</v>
      </c>
      <c r="C265" s="35">
        <v>6374.0893970899997</v>
      </c>
      <c r="D265" s="35">
        <v>-2496.1450008700003</v>
      </c>
      <c r="E265" s="35">
        <v>23979.402651959997</v>
      </c>
      <c r="F265" s="35">
        <v>18818.605601449999</v>
      </c>
      <c r="G265" s="35">
        <v>10661.465875510001</v>
      </c>
    </row>
    <row r="266" spans="1:10" ht="15.75" customHeight="1" x14ac:dyDescent="0.25">
      <c r="A266" s="34" t="s">
        <v>22</v>
      </c>
      <c r="B266" s="35">
        <v>2522.8146955300017</v>
      </c>
      <c r="C266" s="35">
        <v>5628.3101454300022</v>
      </c>
      <c r="D266" s="35">
        <v>-2120.53756337</v>
      </c>
      <c r="E266" s="35">
        <v>24395.710689939995</v>
      </c>
      <c r="F266" s="35">
        <v>19018.336162079999</v>
      </c>
      <c r="G266" s="35">
        <v>10498.637445010001</v>
      </c>
    </row>
    <row r="267" spans="1:10" ht="15.75" customHeight="1" x14ac:dyDescent="0.25">
      <c r="A267" s="36" t="s">
        <v>23</v>
      </c>
      <c r="B267" s="37">
        <v>2714.0354007900019</v>
      </c>
      <c r="C267" s="37">
        <v>5980.7335392200021</v>
      </c>
      <c r="D267" s="37">
        <v>-2408.7865536400004</v>
      </c>
      <c r="E267" s="37">
        <v>24565.355564489997</v>
      </c>
      <c r="F267" s="37">
        <v>19017.70378181</v>
      </c>
      <c r="G267" s="37">
        <v>10376.65241608</v>
      </c>
    </row>
    <row r="268" spans="1:10" s="40" customFormat="1" ht="12.75" customHeight="1" x14ac:dyDescent="0.25">
      <c r="A268" s="38" t="s">
        <v>51</v>
      </c>
      <c r="B268" s="38"/>
      <c r="C268" s="38"/>
      <c r="D268" s="38"/>
      <c r="E268" s="38"/>
      <c r="F268" s="38"/>
      <c r="G268" s="38"/>
      <c r="H268" s="39"/>
      <c r="I268" s="39"/>
      <c r="J268" s="39"/>
    </row>
    <row r="269" spans="1:10" s="40" customFormat="1" ht="12.75" customHeight="1" x14ac:dyDescent="0.25">
      <c r="A269" s="38" t="s">
        <v>52</v>
      </c>
      <c r="B269" s="38"/>
      <c r="C269" s="38"/>
      <c r="D269" s="38"/>
      <c r="E269" s="38"/>
      <c r="F269" s="38"/>
      <c r="G269" s="38"/>
      <c r="H269" s="41"/>
      <c r="I269" s="42"/>
      <c r="J269" s="42"/>
    </row>
    <row r="270" spans="1:10" s="40" customFormat="1" ht="12.75" customHeight="1" x14ac:dyDescent="0.25">
      <c r="A270" s="38" t="s">
        <v>53</v>
      </c>
      <c r="B270" s="38"/>
      <c r="C270" s="38"/>
      <c r="D270" s="38"/>
      <c r="E270" s="38"/>
      <c r="F270" s="38"/>
      <c r="G270" s="38"/>
      <c r="H270" s="42"/>
      <c r="I270" s="42"/>
      <c r="J270" s="42"/>
    </row>
  </sheetData>
  <mergeCells count="18">
    <mergeCell ref="A268:G268"/>
    <mergeCell ref="A269:G269"/>
    <mergeCell ref="A270:G270"/>
    <mergeCell ref="A8:A9"/>
    <mergeCell ref="B8:B9"/>
    <mergeCell ref="C8:D8"/>
    <mergeCell ref="E8:E9"/>
    <mergeCell ref="F8:F9"/>
    <mergeCell ref="G8:G9"/>
    <mergeCell ref="A2:G2"/>
    <mergeCell ref="A3:G3"/>
    <mergeCell ref="A5:G5"/>
    <mergeCell ref="A6:A7"/>
    <mergeCell ref="B6:B7"/>
    <mergeCell ref="C6:D6"/>
    <mergeCell ref="E6:E7"/>
    <mergeCell ref="F6:F7"/>
    <mergeCell ref="G6:G7"/>
  </mergeCells>
  <pageMargins left="0.39" right="0.17" top="0.49" bottom="0.17" header="0.17" footer="0.17"/>
  <pageSetup scale="2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2.3</vt:lpstr>
      <vt:lpstr>'2.3'!Print_Area</vt:lpstr>
    </vt:vector>
  </TitlesOfParts>
  <Company>CBAR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Samid Guluzada</dc:creator>
  <cp:lastModifiedBy>Samid Guluzada</cp:lastModifiedBy>
  <dcterms:created xsi:type="dcterms:W3CDTF">2024-04-24T06:26:23Z</dcterms:created>
  <dcterms:modified xsi:type="dcterms:W3CDTF">2024-04-24T06:26:24Z</dcterms:modified>
</cp:coreProperties>
</file>