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atistika\Statistika DB\TB\TB 2022\2 rüb 2022\Sayt üçün\"/>
    </mc:Choice>
  </mc:AlternateContent>
  <bookViews>
    <workbookView xWindow="0" yWindow="-75" windowWidth="9720" windowHeight="6570" tabRatio="601"/>
  </bookViews>
  <sheets>
    <sheet name="2022-ci il, 6 ay" sheetId="1" r:id="rId1"/>
  </sheets>
  <definedNames>
    <definedName name="_xlnm._FilterDatabase" localSheetId="0" hidden="1">'2022-ci il, 6 ay'!$AA$10:$AC$216</definedName>
    <definedName name="_xlnm.Print_Area" localSheetId="0">'2022-ci il, 6 ay'!$A$1:$L$41</definedName>
  </definedNames>
  <calcPr calcId="162913"/>
</workbook>
</file>

<file path=xl/calcChain.xml><?xml version="1.0" encoding="utf-8"?>
<calcChain xmlns="http://schemas.openxmlformats.org/spreadsheetml/2006/main">
  <c r="D11" i="1" l="1"/>
  <c r="J11" i="1"/>
  <c r="J12" i="1" l="1"/>
  <c r="J9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J37" i="1"/>
  <c r="D37" i="1"/>
  <c r="K9" i="1" l="1"/>
  <c r="L11" i="1" s="1"/>
  <c r="E9" i="1"/>
  <c r="F11" i="1" s="1"/>
  <c r="F24" i="1" l="1"/>
  <c r="F25" i="1"/>
  <c r="F26" i="1"/>
  <c r="F27" i="1"/>
  <c r="F28" i="1"/>
  <c r="F29" i="1"/>
  <c r="F30" i="1"/>
  <c r="F32" i="1"/>
  <c r="F33" i="1"/>
  <c r="F35" i="1"/>
  <c r="F16" i="1"/>
  <c r="F18" i="1"/>
  <c r="F19" i="1"/>
  <c r="F20" i="1"/>
  <c r="F22" i="1"/>
  <c r="F31" i="1"/>
  <c r="F34" i="1"/>
  <c r="F15" i="1"/>
  <c r="F36" i="1"/>
  <c r="F17" i="1"/>
  <c r="F37" i="1"/>
  <c r="F21" i="1"/>
  <c r="F23" i="1"/>
  <c r="F12" i="1"/>
  <c r="F13" i="1"/>
  <c r="F14" i="1"/>
  <c r="L12" i="1"/>
  <c r="L9" i="1" s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K5" i="1" l="1"/>
  <c r="I5" i="1"/>
  <c r="F9" i="1" l="1"/>
  <c r="D9" i="1"/>
</calcChain>
</file>

<file path=xl/sharedStrings.xml><?xml version="1.0" encoding="utf-8"?>
<sst xmlns="http://schemas.openxmlformats.org/spreadsheetml/2006/main" count="84" uniqueCount="47">
  <si>
    <t>min $</t>
  </si>
  <si>
    <t>Dövlətlərin adı</t>
  </si>
  <si>
    <t xml:space="preserve">Xüsusi </t>
  </si>
  <si>
    <t>çəkisi,%</t>
  </si>
  <si>
    <t>Məbləğ,</t>
  </si>
  <si>
    <t>CƏMİ</t>
  </si>
  <si>
    <t xml:space="preserve">AZƏRBAYCANDAN XARİCƏ KÖÇÜRÜLMÜŞ FİZİKİ ŞƏXSLƏRİN </t>
  </si>
  <si>
    <t>PUL BARATLARI BARƏDƏ MƏLUMAT</t>
  </si>
  <si>
    <t xml:space="preserve">AZƏRBAYCANA XARİCDƏN DAXİL OLMUŞ FİZİKİ ŞƏXSLƏRİN </t>
  </si>
  <si>
    <t xml:space="preserve">Qeyd: </t>
  </si>
  <si>
    <t>Kapital xarakterli əməliyyatlar nəzərə alınmadan.</t>
  </si>
  <si>
    <t>Türkiyə</t>
  </si>
  <si>
    <t xml:space="preserve">Rusiya Federasiyası </t>
  </si>
  <si>
    <t>Amerika Birləşmiş Ştatları</t>
  </si>
  <si>
    <t>Gürcüstan</t>
  </si>
  <si>
    <t>Almaniya</t>
  </si>
  <si>
    <t>Birləşmiş Krallıq</t>
  </si>
  <si>
    <t xml:space="preserve">Qazaxıstan </t>
  </si>
  <si>
    <t xml:space="preserve">Ukrayna </t>
  </si>
  <si>
    <t>Birləşmiş Ərəb Əmirlikləri</t>
  </si>
  <si>
    <t>Niderland</t>
  </si>
  <si>
    <t>Litva</t>
  </si>
  <si>
    <t>İsveçrə</t>
  </si>
  <si>
    <t>Kanada</t>
  </si>
  <si>
    <t>Səudiyyə Ərəbistanı</t>
  </si>
  <si>
    <t>Nigeriya</t>
  </si>
  <si>
    <t>İsrail</t>
  </si>
  <si>
    <t>Koreya Respublikası</t>
  </si>
  <si>
    <t xml:space="preserve">Özbəkistan </t>
  </si>
  <si>
    <t>Polşa</t>
  </si>
  <si>
    <t>Kipr</t>
  </si>
  <si>
    <t>Avstriya</t>
  </si>
  <si>
    <t>Qətər</t>
  </si>
  <si>
    <t>Fransa</t>
  </si>
  <si>
    <t>İrlandiya</t>
  </si>
  <si>
    <t>Çexiya Respublikası</t>
  </si>
  <si>
    <t>Çin</t>
  </si>
  <si>
    <t>İtaliya</t>
  </si>
  <si>
    <t>Hindistan</t>
  </si>
  <si>
    <t xml:space="preserve">Belarus </t>
  </si>
  <si>
    <t>Sinqapur</t>
  </si>
  <si>
    <t>Digər dövlətlər</t>
  </si>
  <si>
    <t xml:space="preserve">Qırğızıstan </t>
  </si>
  <si>
    <t xml:space="preserve">Tacikistan </t>
  </si>
  <si>
    <t>İspaniya</t>
  </si>
  <si>
    <t xml:space="preserve">    2021-ci il, 6 ay</t>
  </si>
  <si>
    <t xml:space="preserve">    2022-ci il, 6 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</si>
</sst>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" fontId="3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4" fillId="0" borderId="0" xfId="0" applyNumberFormat="1" applyFont="1"/>
    <xf numFmtId="166" fontId="3" fillId="0" borderId="0" xfId="1" applyNumberFormat="1" applyFont="1" applyAlignment="1">
      <alignment horizontal="right"/>
    </xf>
    <xf numFmtId="166" fontId="4" fillId="0" borderId="0" xfId="1" applyNumberFormat="1" applyFont="1"/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/>
    <xf numFmtId="0" fontId="3" fillId="0" borderId="0" xfId="0" applyFont="1" applyFill="1"/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/>
  </sheetViews>
  <sheetFormatPr defaultColWidth="9.140625" defaultRowHeight="12.75" x14ac:dyDescent="0.2"/>
  <cols>
    <col min="1" max="1" width="3.42578125" style="3" customWidth="1"/>
    <col min="2" max="2" width="45.140625" style="3" customWidth="1"/>
    <col min="3" max="3" width="13.28515625" style="3" customWidth="1"/>
    <col min="4" max="4" width="14.140625" style="3" customWidth="1"/>
    <col min="5" max="5" width="14.28515625" style="3" customWidth="1"/>
    <col min="6" max="6" width="13.85546875" style="3" customWidth="1"/>
    <col min="7" max="7" width="1.85546875" style="3" customWidth="1"/>
    <col min="8" max="8" width="41.140625" style="3" customWidth="1"/>
    <col min="9" max="9" width="15.7109375" style="3" customWidth="1"/>
    <col min="10" max="10" width="12.42578125" style="3" customWidth="1"/>
    <col min="11" max="11" width="13.5703125" style="3" customWidth="1"/>
    <col min="12" max="12" width="13.42578125" style="3" customWidth="1"/>
    <col min="13" max="13" width="4" style="3" customWidth="1"/>
    <col min="14" max="14" width="9.140625" style="3"/>
    <col min="15" max="15" width="9.28515625" style="3" bestFit="1" customWidth="1"/>
    <col min="16" max="16" width="12" style="3" bestFit="1" customWidth="1"/>
    <col min="17" max="17" width="20.85546875" style="3" customWidth="1"/>
    <col min="18" max="18" width="30.7109375" style="3" customWidth="1"/>
    <col min="19" max="20" width="9.28515625" style="3" bestFit="1" customWidth="1"/>
    <col min="21" max="21" width="9.140625" style="3"/>
    <col min="22" max="22" width="20.85546875" style="3" customWidth="1"/>
    <col min="23" max="23" width="9.28515625" style="3" bestFit="1" customWidth="1"/>
    <col min="24" max="24" width="10.5703125" style="3" bestFit="1" customWidth="1"/>
    <col min="25" max="26" width="9.28515625" style="3" bestFit="1" customWidth="1"/>
    <col min="27" max="27" width="9.140625" style="3"/>
    <col min="28" max="28" width="12" style="3" bestFit="1" customWidth="1"/>
    <col min="29" max="29" width="9.28515625" style="3" bestFit="1" customWidth="1"/>
    <col min="30" max="30" width="10.5703125" style="3" bestFit="1" customWidth="1"/>
    <col min="31" max="31" width="9.28515625" style="3" bestFit="1" customWidth="1"/>
    <col min="32" max="16384" width="9.140625" style="3"/>
  </cols>
  <sheetData>
    <row r="1" spans="1:24" ht="18" x14ac:dyDescent="0.25">
      <c r="A1" s="1"/>
      <c r="B1" s="1"/>
      <c r="C1" s="1"/>
      <c r="D1" s="2"/>
      <c r="E1" s="1"/>
      <c r="F1" s="2"/>
      <c r="G1" s="2"/>
      <c r="H1" s="1"/>
      <c r="I1" s="1"/>
      <c r="J1" s="2"/>
      <c r="K1" s="1"/>
      <c r="L1" s="2"/>
      <c r="M1" s="2"/>
    </row>
    <row r="2" spans="1:24" ht="24" customHeight="1" x14ac:dyDescent="0.3">
      <c r="A2" s="4"/>
      <c r="B2" s="26" t="s">
        <v>6</v>
      </c>
      <c r="C2" s="26"/>
      <c r="D2" s="26"/>
      <c r="E2" s="26"/>
      <c r="F2" s="26"/>
      <c r="G2" s="5"/>
      <c r="H2" s="26" t="s">
        <v>8</v>
      </c>
      <c r="I2" s="26"/>
      <c r="J2" s="26"/>
      <c r="K2" s="26"/>
      <c r="L2" s="26"/>
      <c r="M2" s="5"/>
    </row>
    <row r="3" spans="1:24" ht="27.75" customHeight="1" x14ac:dyDescent="0.3">
      <c r="A3" s="4"/>
      <c r="B3" s="26" t="s">
        <v>7</v>
      </c>
      <c r="C3" s="26"/>
      <c r="D3" s="26"/>
      <c r="E3" s="26"/>
      <c r="F3" s="26"/>
      <c r="G3" s="5"/>
      <c r="H3" s="26" t="s">
        <v>7</v>
      </c>
      <c r="I3" s="26"/>
      <c r="J3" s="26"/>
      <c r="K3" s="26"/>
      <c r="L3" s="26"/>
      <c r="M3" s="5"/>
    </row>
    <row r="4" spans="1:24" ht="19.5" thickBot="1" x14ac:dyDescent="0.35">
      <c r="A4" s="1"/>
      <c r="B4" s="6"/>
      <c r="C4" s="1"/>
      <c r="D4" s="2"/>
      <c r="E4" s="1"/>
      <c r="F4" s="2"/>
      <c r="G4" s="2"/>
      <c r="H4" s="6"/>
      <c r="I4" s="1"/>
      <c r="J4" s="2"/>
      <c r="K4" s="1"/>
      <c r="L4" s="2"/>
      <c r="M4" s="2"/>
    </row>
    <row r="5" spans="1:24" ht="18.75" thickBot="1" x14ac:dyDescent="0.3">
      <c r="A5" s="4"/>
      <c r="B5" s="7"/>
      <c r="C5" s="27" t="s">
        <v>45</v>
      </c>
      <c r="D5" s="28"/>
      <c r="E5" s="27" t="s">
        <v>46</v>
      </c>
      <c r="F5" s="28"/>
      <c r="G5" s="8"/>
      <c r="H5" s="7"/>
      <c r="I5" s="27" t="str">
        <f>C5</f>
        <v xml:space="preserve">    2021-ci il, 6 ay</v>
      </c>
      <c r="J5" s="28"/>
      <c r="K5" s="27" t="str">
        <f>E5</f>
        <v xml:space="preserve">    2022-ci il, 6 ay</v>
      </c>
      <c r="L5" s="28"/>
      <c r="M5" s="8"/>
    </row>
    <row r="6" spans="1:24" ht="18" x14ac:dyDescent="0.25">
      <c r="A6" s="4"/>
      <c r="B6" s="9" t="s">
        <v>1</v>
      </c>
      <c r="C6" s="10" t="s">
        <v>4</v>
      </c>
      <c r="D6" s="10" t="s">
        <v>2</v>
      </c>
      <c r="E6" s="10" t="s">
        <v>4</v>
      </c>
      <c r="F6" s="10" t="s">
        <v>2</v>
      </c>
      <c r="G6" s="8"/>
      <c r="H6" s="9" t="s">
        <v>1</v>
      </c>
      <c r="I6" s="10" t="s">
        <v>4</v>
      </c>
      <c r="J6" s="10" t="s">
        <v>2</v>
      </c>
      <c r="K6" s="10" t="s">
        <v>4</v>
      </c>
      <c r="L6" s="10" t="s">
        <v>2</v>
      </c>
      <c r="M6" s="8"/>
    </row>
    <row r="7" spans="1:24" ht="18.75" thickBot="1" x14ac:dyDescent="0.3">
      <c r="A7" s="4"/>
      <c r="B7" s="11"/>
      <c r="C7" s="12" t="s">
        <v>0</v>
      </c>
      <c r="D7" s="12" t="s">
        <v>3</v>
      </c>
      <c r="E7" s="12" t="s">
        <v>0</v>
      </c>
      <c r="F7" s="12" t="s">
        <v>3</v>
      </c>
      <c r="G7" s="8"/>
      <c r="H7" s="11"/>
      <c r="I7" s="12" t="s">
        <v>0</v>
      </c>
      <c r="J7" s="12" t="s">
        <v>3</v>
      </c>
      <c r="K7" s="12" t="s">
        <v>0</v>
      </c>
      <c r="L7" s="12" t="s">
        <v>3</v>
      </c>
      <c r="M7" s="8"/>
    </row>
    <row r="8" spans="1:24" ht="18" x14ac:dyDescent="0.25">
      <c r="A8" s="4"/>
      <c r="B8" s="1"/>
      <c r="C8" s="1"/>
      <c r="D8" s="2"/>
      <c r="E8" s="13"/>
      <c r="F8" s="1"/>
      <c r="G8" s="1"/>
      <c r="H8" s="1"/>
      <c r="I8" s="1"/>
      <c r="J8" s="2"/>
      <c r="K8" s="1"/>
      <c r="L8" s="1"/>
      <c r="M8" s="1"/>
    </row>
    <row r="9" spans="1:24" ht="18" x14ac:dyDescent="0.25">
      <c r="A9" s="14"/>
      <c r="B9" s="14" t="s">
        <v>5</v>
      </c>
      <c r="C9" s="15">
        <v>256098.8937287489</v>
      </c>
      <c r="D9" s="16">
        <f>SUM(D11:D37)</f>
        <v>99.999999999999972</v>
      </c>
      <c r="E9" s="15">
        <f>SUM(E11:E37)</f>
        <v>300641</v>
      </c>
      <c r="F9" s="16">
        <f>SUM(F11:F37)</f>
        <v>99.999999999999986</v>
      </c>
      <c r="G9" s="16"/>
      <c r="H9" s="14" t="s">
        <v>5</v>
      </c>
      <c r="I9" s="15">
        <v>491403.9954343139</v>
      </c>
      <c r="J9" s="16">
        <f>SUM(J11:J37)</f>
        <v>99.999999999999957</v>
      </c>
      <c r="K9" s="15">
        <f>SUM(K11:K37)</f>
        <v>1604287.8703802081</v>
      </c>
      <c r="L9" s="16">
        <f>SUM(L11:L37)</f>
        <v>99.999999999999986</v>
      </c>
      <c r="M9" s="16"/>
      <c r="N9" s="16"/>
      <c r="O9" s="16"/>
    </row>
    <row r="10" spans="1:24" ht="18" x14ac:dyDescent="0.25">
      <c r="A10" s="4"/>
      <c r="B10" s="1"/>
      <c r="C10" s="15"/>
      <c r="D10" s="17"/>
      <c r="E10" s="15"/>
      <c r="F10" s="17"/>
      <c r="G10" s="17"/>
      <c r="H10" s="1"/>
      <c r="I10" s="15"/>
      <c r="J10" s="17"/>
      <c r="K10" s="15"/>
      <c r="L10" s="17"/>
      <c r="M10" s="17"/>
    </row>
    <row r="11" spans="1:24" ht="18" x14ac:dyDescent="0.25">
      <c r="A11" s="1"/>
      <c r="B11" s="1" t="s">
        <v>11</v>
      </c>
      <c r="C11" s="18">
        <v>70112.346128259858</v>
      </c>
      <c r="D11" s="17">
        <f>C11/$C$9*100</f>
        <v>27.377059349003058</v>
      </c>
      <c r="E11" s="18">
        <v>90743</v>
      </c>
      <c r="F11" s="17">
        <f>E11/$E$9*100</f>
        <v>30.183175282147147</v>
      </c>
      <c r="G11" s="19"/>
      <c r="H11" s="1" t="s">
        <v>12</v>
      </c>
      <c r="I11" s="18">
        <v>260970.54327252333</v>
      </c>
      <c r="J11" s="17">
        <f>I11/$I$9*100</f>
        <v>53.107126864500096</v>
      </c>
      <c r="K11" s="18">
        <v>1283044.98088401</v>
      </c>
      <c r="L11" s="17">
        <f>K11/$K$9*100</f>
        <v>79.975982152126775</v>
      </c>
      <c r="M11" s="19"/>
      <c r="N11" s="20"/>
      <c r="O11" s="22"/>
      <c r="X11" s="24"/>
    </row>
    <row r="12" spans="1:24" ht="18" x14ac:dyDescent="0.25">
      <c r="A12" s="1"/>
      <c r="B12" s="1" t="s">
        <v>12</v>
      </c>
      <c r="C12" s="18">
        <v>54891.614738737255</v>
      </c>
      <c r="D12" s="17">
        <f t="shared" ref="D12:D37" si="0">C12/$C$9*100</f>
        <v>21.433757069203335</v>
      </c>
      <c r="E12" s="18">
        <v>44878</v>
      </c>
      <c r="F12" s="17">
        <f t="shared" ref="F12:F37" si="1">E12/$E$9*100</f>
        <v>14.927438373342291</v>
      </c>
      <c r="G12" s="19"/>
      <c r="H12" s="1" t="s">
        <v>13</v>
      </c>
      <c r="I12" s="18">
        <v>29094.612008761767</v>
      </c>
      <c r="J12" s="17">
        <f t="shared" ref="J12:J37" si="2">I12/$I$9*100</f>
        <v>5.9207113249145022</v>
      </c>
      <c r="K12" s="18">
        <v>77103.000377148695</v>
      </c>
      <c r="L12" s="17">
        <f t="shared" ref="L12:L37" si="3">K12/$K$9*100</f>
        <v>4.8060576783439544</v>
      </c>
      <c r="M12" s="19"/>
      <c r="N12" s="20"/>
      <c r="O12" s="22"/>
      <c r="X12" s="24"/>
    </row>
    <row r="13" spans="1:24" ht="18" x14ac:dyDescent="0.25">
      <c r="A13" s="1"/>
      <c r="B13" s="1" t="s">
        <v>14</v>
      </c>
      <c r="C13" s="18">
        <v>37275.303036485653</v>
      </c>
      <c r="D13" s="17">
        <f t="shared" si="0"/>
        <v>14.555042582872838</v>
      </c>
      <c r="E13" s="18">
        <v>31600</v>
      </c>
      <c r="F13" s="17">
        <f t="shared" si="1"/>
        <v>10.51087509687634</v>
      </c>
      <c r="G13" s="19"/>
      <c r="H13" s="1" t="s">
        <v>11</v>
      </c>
      <c r="I13" s="18">
        <v>48129.563634280261</v>
      </c>
      <c r="J13" s="17">
        <f t="shared" si="2"/>
        <v>9.7942963593005121</v>
      </c>
      <c r="K13" s="18">
        <v>55462.2080965532</v>
      </c>
      <c r="L13" s="17">
        <f t="shared" si="3"/>
        <v>3.457123195939201</v>
      </c>
      <c r="M13" s="19"/>
      <c r="N13" s="20"/>
      <c r="O13" s="22"/>
      <c r="X13" s="24"/>
    </row>
    <row r="14" spans="1:24" ht="18" x14ac:dyDescent="0.25">
      <c r="A14" s="1"/>
      <c r="B14" s="1" t="s">
        <v>13</v>
      </c>
      <c r="C14" s="18">
        <v>17704.050856736474</v>
      </c>
      <c r="D14" s="17">
        <f t="shared" si="0"/>
        <v>6.9129743588381114</v>
      </c>
      <c r="E14" s="18">
        <v>29527</v>
      </c>
      <c r="F14" s="17">
        <f t="shared" si="1"/>
        <v>9.8213483856160675</v>
      </c>
      <c r="G14" s="19"/>
      <c r="H14" s="1" t="s">
        <v>15</v>
      </c>
      <c r="I14" s="18">
        <v>10203.263769544175</v>
      </c>
      <c r="J14" s="17">
        <f t="shared" si="2"/>
        <v>2.0763493712594463</v>
      </c>
      <c r="K14" s="18">
        <v>29076.111400234899</v>
      </c>
      <c r="L14" s="17">
        <f t="shared" si="3"/>
        <v>1.8123998776693369</v>
      </c>
      <c r="M14" s="19"/>
      <c r="N14" s="20"/>
      <c r="O14" s="22"/>
      <c r="X14" s="24"/>
    </row>
    <row r="15" spans="1:24" ht="18" x14ac:dyDescent="0.25">
      <c r="A15" s="1"/>
      <c r="B15" s="1" t="s">
        <v>16</v>
      </c>
      <c r="C15" s="18">
        <v>9438.1700222424988</v>
      </c>
      <c r="D15" s="17">
        <f t="shared" si="0"/>
        <v>3.6853614964221917</v>
      </c>
      <c r="E15" s="18">
        <v>17843</v>
      </c>
      <c r="F15" s="17">
        <f t="shared" si="1"/>
        <v>5.9349855808090046</v>
      </c>
      <c r="G15" s="19"/>
      <c r="H15" s="1" t="s">
        <v>17</v>
      </c>
      <c r="I15" s="18">
        <v>15656.21380147158</v>
      </c>
      <c r="J15" s="17">
        <f t="shared" si="2"/>
        <v>3.1860167900414136</v>
      </c>
      <c r="K15" s="18">
        <v>17042.139568239902</v>
      </c>
      <c r="L15" s="17">
        <f t="shared" si="3"/>
        <v>1.0622868802343435</v>
      </c>
      <c r="M15" s="19"/>
      <c r="N15" s="20"/>
      <c r="O15" s="22"/>
      <c r="X15" s="24"/>
    </row>
    <row r="16" spans="1:24" ht="18" x14ac:dyDescent="0.25">
      <c r="A16" s="1"/>
      <c r="B16" s="1" t="s">
        <v>18</v>
      </c>
      <c r="C16" s="18">
        <v>11892.260827560198</v>
      </c>
      <c r="D16" s="17">
        <f t="shared" si="0"/>
        <v>4.6436205383050462</v>
      </c>
      <c r="E16" s="18">
        <v>16248</v>
      </c>
      <c r="F16" s="17">
        <f t="shared" si="1"/>
        <v>5.4044524865204684</v>
      </c>
      <c r="G16" s="19"/>
      <c r="H16" s="1" t="s">
        <v>16</v>
      </c>
      <c r="I16" s="18">
        <v>17151.932573982314</v>
      </c>
      <c r="J16" s="17">
        <f t="shared" si="2"/>
        <v>3.4903933898264405</v>
      </c>
      <c r="K16" s="18">
        <v>15614.7878520657</v>
      </c>
      <c r="L16" s="17">
        <f t="shared" si="3"/>
        <v>0.97331583317182802</v>
      </c>
      <c r="M16" s="19"/>
      <c r="N16" s="20"/>
      <c r="O16" s="22"/>
      <c r="X16" s="24"/>
    </row>
    <row r="17" spans="1:24" ht="18" x14ac:dyDescent="0.25">
      <c r="A17" s="1"/>
      <c r="B17" s="1" t="s">
        <v>15</v>
      </c>
      <c r="C17" s="18">
        <v>10802.204747362252</v>
      </c>
      <c r="D17" s="17">
        <f t="shared" si="0"/>
        <v>4.2179818077635174</v>
      </c>
      <c r="E17" s="18">
        <v>9548</v>
      </c>
      <c r="F17" s="17">
        <f t="shared" si="1"/>
        <v>3.1758808678789654</v>
      </c>
      <c r="G17" s="19"/>
      <c r="H17" s="1" t="s">
        <v>19</v>
      </c>
      <c r="I17" s="18">
        <v>12643.595151893514</v>
      </c>
      <c r="J17" s="17">
        <f t="shared" si="2"/>
        <v>2.572953266429757</v>
      </c>
      <c r="K17" s="18">
        <v>14237.616310535201</v>
      </c>
      <c r="L17" s="17">
        <f t="shared" si="3"/>
        <v>0.88747266456368312</v>
      </c>
      <c r="M17" s="19"/>
      <c r="N17" s="20"/>
      <c r="O17" s="22"/>
      <c r="X17" s="24"/>
    </row>
    <row r="18" spans="1:24" ht="18" x14ac:dyDescent="0.25">
      <c r="A18" s="1"/>
      <c r="B18" s="1" t="s">
        <v>23</v>
      </c>
      <c r="C18" s="18">
        <v>2857.6260255058319</v>
      </c>
      <c r="D18" s="17">
        <f t="shared" si="0"/>
        <v>1.1158291173770281</v>
      </c>
      <c r="E18" s="18">
        <v>4669</v>
      </c>
      <c r="F18" s="17">
        <f t="shared" si="1"/>
        <v>1.5530150578264441</v>
      </c>
      <c r="G18" s="19"/>
      <c r="H18" s="1" t="s">
        <v>14</v>
      </c>
      <c r="I18" s="18">
        <v>9609.6694666798649</v>
      </c>
      <c r="J18" s="17">
        <f t="shared" si="2"/>
        <v>1.9555537919846628</v>
      </c>
      <c r="K18" s="18">
        <v>13466.9262382902</v>
      </c>
      <c r="L18" s="17">
        <f t="shared" si="3"/>
        <v>0.83943327671601764</v>
      </c>
      <c r="M18" s="19"/>
      <c r="N18" s="20"/>
      <c r="O18" s="22"/>
      <c r="X18" s="24"/>
    </row>
    <row r="19" spans="1:24" ht="18" x14ac:dyDescent="0.25">
      <c r="A19" s="1"/>
      <c r="B19" s="1" t="s">
        <v>19</v>
      </c>
      <c r="C19" s="23">
        <v>1686.1062940727184</v>
      </c>
      <c r="D19" s="17">
        <f t="shared" si="0"/>
        <v>0.65838093617795324</v>
      </c>
      <c r="E19" s="18">
        <v>4596</v>
      </c>
      <c r="F19" s="17">
        <f t="shared" si="1"/>
        <v>1.5287336058621412</v>
      </c>
      <c r="G19" s="19"/>
      <c r="H19" s="1" t="s">
        <v>28</v>
      </c>
      <c r="I19" s="18">
        <v>4772.2236291057816</v>
      </c>
      <c r="J19" s="17">
        <f t="shared" si="2"/>
        <v>0.97114058360229305</v>
      </c>
      <c r="K19" s="18">
        <v>7518.2925858585804</v>
      </c>
      <c r="L19" s="17">
        <f t="shared" si="3"/>
        <v>0.46863737641279951</v>
      </c>
      <c r="M19" s="19"/>
      <c r="N19" s="20"/>
      <c r="O19" s="22"/>
      <c r="X19" s="24"/>
    </row>
    <row r="20" spans="1:24" ht="18" x14ac:dyDescent="0.25">
      <c r="A20" s="1"/>
      <c r="B20" s="1" t="s">
        <v>20</v>
      </c>
      <c r="C20" s="23">
        <v>1539.5128764780427</v>
      </c>
      <c r="D20" s="17">
        <f t="shared" si="0"/>
        <v>0.60113999481334801</v>
      </c>
      <c r="E20" s="18">
        <v>4297</v>
      </c>
      <c r="F20" s="17">
        <f t="shared" si="1"/>
        <v>1.4292794395973936</v>
      </c>
      <c r="G20" s="19"/>
      <c r="H20" s="1" t="s">
        <v>24</v>
      </c>
      <c r="I20" s="18">
        <v>5427.749658080048</v>
      </c>
      <c r="J20" s="17">
        <f t="shared" si="2"/>
        <v>1.1045391792720123</v>
      </c>
      <c r="K20" s="18">
        <v>7267.4323842129597</v>
      </c>
      <c r="L20" s="17">
        <f t="shared" si="3"/>
        <v>0.4530005193201776</v>
      </c>
      <c r="M20" s="19"/>
      <c r="N20" s="20"/>
      <c r="O20" s="22"/>
      <c r="X20" s="24"/>
    </row>
    <row r="21" spans="1:24" ht="18" x14ac:dyDescent="0.25">
      <c r="A21" s="1"/>
      <c r="B21" s="1" t="s">
        <v>27</v>
      </c>
      <c r="C21" s="23">
        <v>3786.464584142806</v>
      </c>
      <c r="D21" s="17">
        <f t="shared" si="0"/>
        <v>1.4785165718651243</v>
      </c>
      <c r="E21" s="18">
        <v>3913</v>
      </c>
      <c r="F21" s="17">
        <f t="shared" si="1"/>
        <v>1.3015523498125672</v>
      </c>
      <c r="G21" s="19"/>
      <c r="H21" s="1" t="s">
        <v>26</v>
      </c>
      <c r="I21" s="18">
        <v>5255.9650719076053</v>
      </c>
      <c r="J21" s="17">
        <f t="shared" si="2"/>
        <v>1.0695812652606262</v>
      </c>
      <c r="K21" s="18">
        <v>6710.4903578262201</v>
      </c>
      <c r="L21" s="17">
        <f t="shared" si="3"/>
        <v>0.41828467831249438</v>
      </c>
      <c r="M21" s="19"/>
      <c r="N21" s="20"/>
      <c r="O21" s="22"/>
      <c r="X21" s="24"/>
    </row>
    <row r="22" spans="1:24" ht="18" x14ac:dyDescent="0.25">
      <c r="A22" s="1"/>
      <c r="B22" s="25" t="s">
        <v>21</v>
      </c>
      <c r="C22" s="23">
        <v>502.16688462961997</v>
      </c>
      <c r="D22" s="17">
        <f t="shared" si="0"/>
        <v>0.1960831916601318</v>
      </c>
      <c r="E22" s="18">
        <v>2871</v>
      </c>
      <c r="F22" s="17">
        <f t="shared" si="1"/>
        <v>0.95495956971936635</v>
      </c>
      <c r="G22" s="19"/>
      <c r="H22" s="1" t="s">
        <v>22</v>
      </c>
      <c r="I22" s="18">
        <v>4819.7459564563715</v>
      </c>
      <c r="J22" s="17">
        <f t="shared" si="2"/>
        <v>0.98081130825901641</v>
      </c>
      <c r="K22" s="18">
        <v>6336.8061780858598</v>
      </c>
      <c r="L22" s="17">
        <f t="shared" si="3"/>
        <v>0.3949918399983956</v>
      </c>
      <c r="M22" s="19"/>
      <c r="N22" s="20"/>
      <c r="O22" s="22"/>
      <c r="X22" s="24"/>
    </row>
    <row r="23" spans="1:24" ht="18" x14ac:dyDescent="0.25">
      <c r="A23" s="1"/>
      <c r="B23" s="25" t="s">
        <v>31</v>
      </c>
      <c r="C23" s="23">
        <v>1636.3107172892649</v>
      </c>
      <c r="D23" s="17">
        <f t="shared" si="0"/>
        <v>0.63893705024059522</v>
      </c>
      <c r="E23" s="18">
        <v>2557</v>
      </c>
      <c r="F23" s="17">
        <f t="shared" si="1"/>
        <v>0.85051606400989888</v>
      </c>
      <c r="G23" s="19"/>
      <c r="H23" s="1" t="s">
        <v>18</v>
      </c>
      <c r="I23" s="18">
        <v>12014.738810348344</v>
      </c>
      <c r="J23" s="17">
        <f t="shared" si="2"/>
        <v>2.4449819134517718</v>
      </c>
      <c r="K23" s="18">
        <v>5768.7975670403303</v>
      </c>
      <c r="L23" s="17">
        <f t="shared" si="3"/>
        <v>0.35958618609222259</v>
      </c>
      <c r="M23" s="19"/>
      <c r="N23" s="20"/>
      <c r="O23" s="22"/>
      <c r="X23" s="24"/>
    </row>
    <row r="24" spans="1:24" ht="18" x14ac:dyDescent="0.25">
      <c r="A24" s="1"/>
      <c r="B24" s="25" t="s">
        <v>36</v>
      </c>
      <c r="C24" s="23">
        <v>2401.929701435779</v>
      </c>
      <c r="D24" s="17">
        <f t="shared" si="0"/>
        <v>0.93789147874251255</v>
      </c>
      <c r="E24" s="18">
        <v>2271</v>
      </c>
      <c r="F24" s="17">
        <f t="shared" si="1"/>
        <v>0.75538599193057498</v>
      </c>
      <c r="G24" s="19"/>
      <c r="H24" s="25" t="s">
        <v>30</v>
      </c>
      <c r="I24" s="18">
        <v>2350.2281373543838</v>
      </c>
      <c r="J24" s="17">
        <f t="shared" si="2"/>
        <v>0.47826801556165599</v>
      </c>
      <c r="K24" s="18">
        <v>4181.5168227833901</v>
      </c>
      <c r="L24" s="17">
        <f t="shared" si="3"/>
        <v>0.26064629048104637</v>
      </c>
      <c r="M24" s="19"/>
      <c r="N24" s="20"/>
      <c r="O24" s="22"/>
      <c r="X24" s="24"/>
    </row>
    <row r="25" spans="1:24" ht="18" x14ac:dyDescent="0.25">
      <c r="A25" s="1"/>
      <c r="B25" s="25" t="s">
        <v>33</v>
      </c>
      <c r="C25" s="23">
        <v>1468.2616594883632</v>
      </c>
      <c r="D25" s="17">
        <f t="shared" si="0"/>
        <v>0.57331823582318764</v>
      </c>
      <c r="E25" s="18">
        <v>2229</v>
      </c>
      <c r="F25" s="17">
        <f t="shared" si="1"/>
        <v>0.74141584148535966</v>
      </c>
      <c r="G25" s="19"/>
      <c r="H25" s="25" t="s">
        <v>32</v>
      </c>
      <c r="I25" s="18">
        <v>2575.5786037921457</v>
      </c>
      <c r="J25" s="17">
        <f t="shared" si="2"/>
        <v>0.52412650847818021</v>
      </c>
      <c r="K25" s="18">
        <v>4000.38589252166</v>
      </c>
      <c r="L25" s="17">
        <f t="shared" si="3"/>
        <v>0.2493558647659406</v>
      </c>
      <c r="M25" s="19"/>
      <c r="N25" s="20"/>
      <c r="O25" s="22"/>
      <c r="X25" s="24"/>
    </row>
    <row r="26" spans="1:24" ht="18" x14ac:dyDescent="0.25">
      <c r="A26" s="1"/>
      <c r="B26" s="25" t="s">
        <v>22</v>
      </c>
      <c r="C26" s="23">
        <v>1356.8036254070739</v>
      </c>
      <c r="D26" s="17">
        <f t="shared" si="0"/>
        <v>0.52979675376659519</v>
      </c>
      <c r="E26" s="18">
        <v>2226</v>
      </c>
      <c r="F26" s="17">
        <f t="shared" si="1"/>
        <v>0.74041797359641559</v>
      </c>
      <c r="G26" s="19"/>
      <c r="H26" s="25" t="s">
        <v>34</v>
      </c>
      <c r="I26" s="18">
        <v>1807.4852642629137</v>
      </c>
      <c r="J26" s="17">
        <f t="shared" si="2"/>
        <v>0.36782062845570018</v>
      </c>
      <c r="K26" s="18">
        <v>3776.9709508432902</v>
      </c>
      <c r="L26" s="17">
        <f t="shared" si="3"/>
        <v>0.23542975176569572</v>
      </c>
      <c r="M26" s="19"/>
      <c r="N26" s="20"/>
      <c r="O26" s="22"/>
      <c r="X26" s="24"/>
    </row>
    <row r="27" spans="1:24" ht="18" x14ac:dyDescent="0.25">
      <c r="A27" s="1"/>
      <c r="B27" s="25" t="s">
        <v>17</v>
      </c>
      <c r="C27" s="23">
        <v>2291.0140612121468</v>
      </c>
      <c r="D27" s="17">
        <f t="shared" si="0"/>
        <v>0.8945817874710188</v>
      </c>
      <c r="E27" s="18">
        <v>2114</v>
      </c>
      <c r="F27" s="17">
        <f t="shared" si="1"/>
        <v>0.70316423907584125</v>
      </c>
      <c r="G27" s="19"/>
      <c r="H27" s="25" t="s">
        <v>39</v>
      </c>
      <c r="I27" s="18">
        <v>1978.098693356997</v>
      </c>
      <c r="J27" s="17">
        <f t="shared" si="2"/>
        <v>0.40254021370109311</v>
      </c>
      <c r="K27" s="18">
        <v>3423.4563301861099</v>
      </c>
      <c r="L27" s="17">
        <f t="shared" si="3"/>
        <v>0.21339414162464296</v>
      </c>
      <c r="M27" s="19"/>
      <c r="N27" s="20"/>
      <c r="O27" s="22"/>
      <c r="X27" s="24"/>
    </row>
    <row r="28" spans="1:24" ht="18" x14ac:dyDescent="0.25">
      <c r="A28" s="1"/>
      <c r="B28" s="25" t="s">
        <v>29</v>
      </c>
      <c r="C28" s="23">
        <v>1423.2754894283808</v>
      </c>
      <c r="D28" s="17">
        <f t="shared" si="0"/>
        <v>0.5557522989286573</v>
      </c>
      <c r="E28" s="18">
        <v>2002</v>
      </c>
      <c r="F28" s="17">
        <f t="shared" si="1"/>
        <v>0.6659105045552669</v>
      </c>
      <c r="G28" s="19"/>
      <c r="H28" s="25" t="s">
        <v>42</v>
      </c>
      <c r="I28" s="18">
        <v>1513.50940791068</v>
      </c>
      <c r="J28" s="17">
        <f t="shared" si="2"/>
        <v>0.30799696827312251</v>
      </c>
      <c r="K28" s="18">
        <v>3101.9060207432899</v>
      </c>
      <c r="L28" s="17">
        <f t="shared" si="3"/>
        <v>0.19335096138376673</v>
      </c>
      <c r="M28" s="19"/>
      <c r="N28" s="20"/>
      <c r="O28" s="22"/>
      <c r="X28" s="24"/>
    </row>
    <row r="29" spans="1:24" ht="18" x14ac:dyDescent="0.25">
      <c r="A29" s="1"/>
      <c r="B29" s="25" t="s">
        <v>35</v>
      </c>
      <c r="C29" s="23">
        <v>2198.6491654874908</v>
      </c>
      <c r="D29" s="17">
        <f t="shared" si="0"/>
        <v>0.85851568254575283</v>
      </c>
      <c r="E29" s="18">
        <v>1849</v>
      </c>
      <c r="F29" s="17">
        <f t="shared" si="1"/>
        <v>0.61501924221912507</v>
      </c>
      <c r="G29" s="19"/>
      <c r="H29" s="25" t="s">
        <v>21</v>
      </c>
      <c r="I29" s="18">
        <v>1376.4790923158687</v>
      </c>
      <c r="J29" s="17">
        <f t="shared" si="2"/>
        <v>0.2801114978927482</v>
      </c>
      <c r="K29" s="18">
        <v>2651.3222770935699</v>
      </c>
      <c r="L29" s="17">
        <f t="shared" si="3"/>
        <v>0.16526474618705556</v>
      </c>
      <c r="M29" s="19"/>
      <c r="N29" s="20"/>
      <c r="O29" s="22"/>
      <c r="X29" s="24"/>
    </row>
    <row r="30" spans="1:24" ht="18" x14ac:dyDescent="0.25">
      <c r="A30" s="1"/>
      <c r="B30" s="25" t="s">
        <v>25</v>
      </c>
      <c r="C30" s="23">
        <v>62.563200000000002</v>
      </c>
      <c r="D30" s="17">
        <f t="shared" si="0"/>
        <v>2.4429312867811442E-2</v>
      </c>
      <c r="E30" s="18">
        <v>1785</v>
      </c>
      <c r="F30" s="17">
        <f t="shared" si="1"/>
        <v>0.59373139392165408</v>
      </c>
      <c r="G30" s="19"/>
      <c r="H30" s="25" t="s">
        <v>23</v>
      </c>
      <c r="I30" s="18">
        <v>3541.2118342666372</v>
      </c>
      <c r="J30" s="17">
        <f t="shared" si="2"/>
        <v>0.72063146966007763</v>
      </c>
      <c r="K30" s="18">
        <v>2596.9053846833599</v>
      </c>
      <c r="L30" s="17">
        <f t="shared" si="3"/>
        <v>0.16187278060438784</v>
      </c>
      <c r="M30" s="19"/>
      <c r="N30" s="20"/>
      <c r="O30" s="22"/>
      <c r="X30" s="24"/>
    </row>
    <row r="31" spans="1:24" ht="18" x14ac:dyDescent="0.25">
      <c r="A31" s="1"/>
      <c r="B31" s="1" t="s">
        <v>28</v>
      </c>
      <c r="C31" s="23">
        <v>1169.2272244444746</v>
      </c>
      <c r="D31" s="17">
        <f t="shared" si="0"/>
        <v>0.45655301646202334</v>
      </c>
      <c r="E31" s="18">
        <v>1515</v>
      </c>
      <c r="F31" s="17">
        <f t="shared" si="1"/>
        <v>0.50392328391669805</v>
      </c>
      <c r="G31" s="19"/>
      <c r="H31" s="25" t="s">
        <v>40</v>
      </c>
      <c r="I31" s="18">
        <v>1067.06300863719</v>
      </c>
      <c r="J31" s="17">
        <f t="shared" si="2"/>
        <v>0.21714577385438141</v>
      </c>
      <c r="K31" s="18">
        <v>2576.1737334388999</v>
      </c>
      <c r="L31" s="17">
        <f t="shared" si="3"/>
        <v>0.16058051556721922</v>
      </c>
      <c r="M31" s="19"/>
      <c r="N31" s="20"/>
      <c r="O31" s="22"/>
      <c r="X31" s="24"/>
    </row>
    <row r="32" spans="1:24" ht="18" x14ac:dyDescent="0.25">
      <c r="A32" s="1"/>
      <c r="B32" s="1" t="s">
        <v>37</v>
      </c>
      <c r="C32" s="23">
        <v>1091.8481069795218</v>
      </c>
      <c r="D32" s="17">
        <f t="shared" si="0"/>
        <v>0.42633847069092362</v>
      </c>
      <c r="E32" s="18">
        <v>1488</v>
      </c>
      <c r="F32" s="17">
        <f t="shared" si="1"/>
        <v>0.49494247291620241</v>
      </c>
      <c r="G32" s="19"/>
      <c r="H32" s="25" t="s">
        <v>43</v>
      </c>
      <c r="I32" s="18">
        <v>795.95388323864597</v>
      </c>
      <c r="J32" s="17">
        <f t="shared" si="2"/>
        <v>0.16197546023922008</v>
      </c>
      <c r="K32" s="18">
        <v>2402.55050487774</v>
      </c>
      <c r="L32" s="17">
        <f t="shared" si="3"/>
        <v>0.1497580670673741</v>
      </c>
      <c r="M32" s="19"/>
      <c r="N32" s="20"/>
      <c r="O32" s="22"/>
      <c r="X32" s="24"/>
    </row>
    <row r="33" spans="1:24" ht="18" x14ac:dyDescent="0.25">
      <c r="A33" s="1"/>
      <c r="B33" s="1" t="s">
        <v>38</v>
      </c>
      <c r="C33" s="18">
        <v>707.528725882353</v>
      </c>
      <c r="D33" s="17">
        <f t="shared" si="0"/>
        <v>0.27627168379405143</v>
      </c>
      <c r="E33" s="18">
        <v>1400</v>
      </c>
      <c r="F33" s="17">
        <f t="shared" si="1"/>
        <v>0.46567168150717964</v>
      </c>
      <c r="G33" s="19"/>
      <c r="H33" s="25" t="s">
        <v>31</v>
      </c>
      <c r="I33" s="18">
        <v>1806.8041499979186</v>
      </c>
      <c r="J33" s="17">
        <f t="shared" si="2"/>
        <v>0.36768202269113104</v>
      </c>
      <c r="K33" s="18">
        <v>2339.2696085514999</v>
      </c>
      <c r="L33" s="17">
        <f t="shared" si="3"/>
        <v>0.14581358194755314</v>
      </c>
      <c r="M33" s="19"/>
      <c r="N33" s="20"/>
      <c r="O33" s="22"/>
      <c r="X33" s="24"/>
    </row>
    <row r="34" spans="1:24" ht="18" x14ac:dyDescent="0.25">
      <c r="A34" s="1"/>
      <c r="B34" s="1" t="s">
        <v>44</v>
      </c>
      <c r="C34" s="23">
        <v>1046.2458526999567</v>
      </c>
      <c r="D34" s="17">
        <f t="shared" si="0"/>
        <v>0.40853196882923837</v>
      </c>
      <c r="E34" s="18">
        <v>1205</v>
      </c>
      <c r="F34" s="17">
        <f t="shared" si="1"/>
        <v>0.40081026872582248</v>
      </c>
      <c r="G34" s="19"/>
      <c r="H34" s="25" t="s">
        <v>33</v>
      </c>
      <c r="I34" s="18">
        <v>1991.0285267606976</v>
      </c>
      <c r="J34" s="17">
        <f t="shared" si="2"/>
        <v>0.40517141603640844</v>
      </c>
      <c r="K34" s="18">
        <v>2247.1256289443299</v>
      </c>
      <c r="L34" s="17">
        <f t="shared" si="3"/>
        <v>0.14006997562175499</v>
      </c>
      <c r="M34" s="19"/>
      <c r="N34" s="20"/>
      <c r="O34" s="22"/>
      <c r="X34" s="24"/>
    </row>
    <row r="35" spans="1:24" ht="18" x14ac:dyDescent="0.25">
      <c r="A35" s="1"/>
      <c r="B35" s="1" t="s">
        <v>26</v>
      </c>
      <c r="C35" s="18">
        <v>802.31397857004276</v>
      </c>
      <c r="D35" s="17">
        <f t="shared" si="0"/>
        <v>0.31328287556752432</v>
      </c>
      <c r="E35" s="18">
        <v>1110</v>
      </c>
      <c r="F35" s="17">
        <f t="shared" si="1"/>
        <v>0.36921111890926389</v>
      </c>
      <c r="G35" s="19"/>
      <c r="H35" s="25" t="s">
        <v>20</v>
      </c>
      <c r="I35" s="18">
        <v>1352.88777061784</v>
      </c>
      <c r="J35" s="17">
        <f t="shared" si="2"/>
        <v>0.2753106981603044</v>
      </c>
      <c r="K35" s="18">
        <v>2160.2100223181401</v>
      </c>
      <c r="L35" s="17">
        <f t="shared" si="3"/>
        <v>0.1346522692218686</v>
      </c>
      <c r="M35" s="19"/>
      <c r="N35" s="20"/>
      <c r="O35" s="22"/>
      <c r="X35" s="24"/>
    </row>
    <row r="36" spans="1:24" ht="18" x14ac:dyDescent="0.25">
      <c r="A36" s="1"/>
      <c r="B36" s="1" t="s">
        <v>34</v>
      </c>
      <c r="C36" s="18">
        <v>746.08421792065735</v>
      </c>
      <c r="D36" s="17">
        <f t="shared" si="0"/>
        <v>0.29132660710002284</v>
      </c>
      <c r="E36" s="18">
        <v>998</v>
      </c>
      <c r="F36" s="17">
        <f t="shared" si="1"/>
        <v>0.33195738438868949</v>
      </c>
      <c r="G36" s="19"/>
      <c r="H36" s="25" t="s">
        <v>29</v>
      </c>
      <c r="I36" s="18">
        <v>930.28718294968405</v>
      </c>
      <c r="J36" s="17">
        <f t="shared" si="2"/>
        <v>0.18931209180085631</v>
      </c>
      <c r="K36" s="18">
        <v>1862.0609712702601</v>
      </c>
      <c r="L36" s="17">
        <f t="shared" si="3"/>
        <v>0.11606775851449658</v>
      </c>
      <c r="M36" s="19"/>
      <c r="N36" s="20"/>
      <c r="O36" s="22"/>
    </row>
    <row r="37" spans="1:24" ht="18" x14ac:dyDescent="0.25">
      <c r="A37" s="1"/>
      <c r="B37" s="1" t="s">
        <v>41</v>
      </c>
      <c r="C37" s="18">
        <v>15209.01098029007</v>
      </c>
      <c r="D37" s="17">
        <f t="shared" si="0"/>
        <v>5.9387257628683585</v>
      </c>
      <c r="E37" s="18">
        <v>15159</v>
      </c>
      <c r="F37" s="17">
        <f t="shared" si="1"/>
        <v>5.0422264428338117</v>
      </c>
      <c r="G37" s="19"/>
      <c r="H37" s="1" t="s">
        <v>41</v>
      </c>
      <c r="I37" s="18">
        <v>32567.563073817233</v>
      </c>
      <c r="J37" s="17">
        <f t="shared" si="2"/>
        <v>6.6274518270925507</v>
      </c>
      <c r="K37" s="13">
        <v>28318.426431850909</v>
      </c>
      <c r="L37" s="17">
        <f t="shared" si="3"/>
        <v>1.7651711363459717</v>
      </c>
      <c r="M37" s="19"/>
      <c r="N37" s="20"/>
      <c r="O37" s="22"/>
      <c r="X37" s="24"/>
    </row>
    <row r="38" spans="1:24" ht="18" x14ac:dyDescent="0.25">
      <c r="A38" s="1"/>
      <c r="B38" s="1"/>
      <c r="C38" s="13"/>
      <c r="D38" s="17"/>
      <c r="E38" s="13"/>
      <c r="F38" s="21"/>
      <c r="G38" s="17"/>
      <c r="H38" s="1"/>
      <c r="I38" s="13"/>
      <c r="J38" s="17"/>
      <c r="K38" s="13"/>
      <c r="L38" s="17"/>
      <c r="M38" s="17"/>
      <c r="X38" s="24"/>
    </row>
    <row r="39" spans="1:24" ht="18" x14ac:dyDescent="0.25">
      <c r="B39" s="1" t="s">
        <v>9</v>
      </c>
      <c r="H39" s="1" t="s">
        <v>9</v>
      </c>
    </row>
    <row r="40" spans="1:24" ht="18" x14ac:dyDescent="0.25">
      <c r="B40" s="1" t="s">
        <v>10</v>
      </c>
      <c r="H40" s="1" t="s">
        <v>10</v>
      </c>
    </row>
  </sheetData>
  <mergeCells count="8">
    <mergeCell ref="B2:F2"/>
    <mergeCell ref="B3:F3"/>
    <mergeCell ref="H2:L2"/>
    <mergeCell ref="H3:L3"/>
    <mergeCell ref="C5:D5"/>
    <mergeCell ref="E5:F5"/>
    <mergeCell ref="I5:J5"/>
    <mergeCell ref="K5:L5"/>
  </mergeCells>
  <phoneticPr fontId="2" type="noConversion"/>
  <pageMargins left="0.45" right="0.16" top="0.28999999999999998" bottom="0.31" header="0.2" footer="0.2"/>
  <pageSetup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2022-ci il, 6 ay</vt:lpstr>
      <vt:lpstr>'2022-ci il, 6 ay'!Print_Area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2022-09-08T06:09:04Z</cp:lastPrinted>
  <dcterms:created xsi:type="dcterms:W3CDTF">2001-09-06T21:06:56Z</dcterms:created>
  <dcterms:modified xsi:type="dcterms:W3CDTF">2022-09-15T07:16:13Z</dcterms:modified>
</cp:coreProperties>
</file>