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amid_Guluzada\Desktop\Bulleten 12.25\Separate 12.25\"/>
    </mc:Choice>
  </mc:AlternateContent>
  <xr:revisionPtr revIDLastSave="0" documentId="8_{0F4EF2B6-583A-4F42-97DB-CB2EB03F3819}" xr6:coauthVersionLast="47" xr6:coauthVersionMax="47" xr10:uidLastSave="{00000000-0000-0000-0000-000000000000}"/>
  <bookViews>
    <workbookView xWindow="28680" yWindow="-120" windowWidth="38640" windowHeight="21120" xr2:uid="{19A5D721-3D8E-4EFF-9BF7-0EDC27F871D2}"/>
  </bookViews>
  <sheets>
    <sheet name="5.4" sheetId="1" r:id="rId1"/>
  </sheets>
  <externalReferences>
    <externalReference r:id="rId2"/>
    <externalReference r:id="rId3"/>
    <externalReference r:id="rId4"/>
  </externalReferences>
  <definedNames>
    <definedName name="__LF_ffffffde__ffffffe6_ki_LFdr1_iNdEx_646">'[1]ST-2SD.ST'!$A$81</definedName>
    <definedName name="__LF_ffffffde_u_fffffffe_a_LFdr1_iNdEx_645">'[1]ST-2SD.ST'!$A$80</definedName>
    <definedName name="__LFA_fffffff0_dam_LFdr1_iNdEx_584">'[1]ST-2SD.ST'!$A$19</definedName>
    <definedName name="__LFAstara_LFdr1_iNdEx_582">'[1]ST-2SD.ST'!$A$17</definedName>
    <definedName name="__LFBak_fffffffd__LFdr1_iNdEx_588">'[1]ST-2SD.ST'!$A$23</definedName>
    <definedName name="__LFBalak_ffffffe6_n_LFdr1_iNdEx_589">'[1]ST-2SD.ST'!$A$24</definedName>
    <definedName name="__LFC_ffffffe6_bray_fffffffd_l_LFdr1_iNdEx_593">'[1]ST-2SD.ST'!$A$28</definedName>
    <definedName name="__LFC_ffffffe6_lilabad_LFdr1_iNdEx_594">'[1]ST-2SD.ST'!$A$29</definedName>
    <definedName name="__LFD_ffffffe6_v_ffffffe6__ffffffe7_i_LFdr1_iNdEx_597">'[1]ST-2SD.ST'!$A$32</definedName>
    <definedName name="__LFF_fffffffc_zuli_LFdr1_iNdEx_598">'[1]ST-2SD.ST'!$A$33</definedName>
    <definedName name="__LFK_ffffffe6_lb_ffffffe6_c_ffffffe6_r_LFdr1_iNdEx_604">'[1]ST-2SD.ST'!$A$39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Nax_ffffffe7__fffffffd_van_LFdr1_iNdEx_612">'[1]ST-2SD.ST'!$A$47</definedName>
    <definedName name="__LFO_fffffff0_uz_LFdr1_iNdEx_614">'[1]ST-2SD.ST'!$A$49</definedName>
    <definedName name="__LFQ_ffffffe6_b_ffffffe6_l_ffffffe6__LFdr1_iNdEx_621">'[1]ST-2SD.ST'!$A$56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Siy_ffffffe6_z_ffffffe6_n_LFdr1_iNdEx_626">'[1]ST-2SD.ST'!$A$61</definedName>
    <definedName name="__LFT_ffffffe6_rt_ffffffe6_r_LFdr1_iNdEx_629">'[1]ST-2SD.ST'!$A$64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qatala_LFdr1_iNdEx_638">'[1]ST-2SD.ST'!$A$73</definedName>
    <definedName name="_b2_iNdEx_2">'[2]3.6'!#REF!</definedName>
    <definedName name="_c1_iNdEx_3">'[2]3.6'!#REF!</definedName>
    <definedName name="_c2_iNdEx_4">'[2]3.6'!#REF!</definedName>
    <definedName name="_c3_iNdEx_5">'[2]3.6'!#REF!</definedName>
    <definedName name="_c4_iNdEx_6">'[2]3.6'!#REF!</definedName>
    <definedName name="_c5_iNdEx_7">'[2]3.6'!#REF!</definedName>
    <definedName name="_c6_iNdEx_8">'[2]3.6'!#REF!</definedName>
    <definedName name="_c7_iNdEx_9">'[2]3.6'!#REF!</definedName>
    <definedName name="_c8_iNdEx_10">'[2]3.6'!#REF!</definedName>
    <definedName name="_h1_iNdEx_11">'[2]3.6 (2)'!$A$2</definedName>
    <definedName name="_h10_iNdEx_38">'[2]3.6 (2)'!$A$30</definedName>
    <definedName name="_h11_iNdEx_39">'[2]3.6 (2)'!$A$31</definedName>
    <definedName name="_h12_iNdEx_40">'[2]3.6'!#REF!</definedName>
    <definedName name="_h13_iNdEx_42">'[2]3.6 (2)'!$A$33</definedName>
    <definedName name="_h14_iNdEx_47">'[2]3.6 (2)'!$A$37</definedName>
    <definedName name="_h15_iNdEx_55">'[2]3.6'!#REF!</definedName>
    <definedName name="_h2_iNdEx_12">'[2]3.6 (2)'!$A$4</definedName>
    <definedName name="_h3_iNdEx_13">'[2]3.6 (2)'!$A$13</definedName>
    <definedName name="_h4_iNdEx_14">'[2]3.6 (2)'!$A$14</definedName>
    <definedName name="_h5_iNdEx_15">'[2]3.6'!#REF!</definedName>
    <definedName name="_h6_iNdEx_17">'[2]3.6 (2)'!$A$16</definedName>
    <definedName name="_h7_iNdEx_22">'[2]3.6 (2)'!$A$20</definedName>
    <definedName name="_h8_iNdEx_28">'[2]3.6 (2)'!$A$26</definedName>
    <definedName name="_h9_iNdEx_37">'[2]3.6'!#REF!</definedName>
    <definedName name="_r1_iNdEx_16">'[2]3.6 (2)'!$A$15</definedName>
    <definedName name="_r10_iNdEx_27">'[2]3.6 (2)'!$A$25</definedName>
    <definedName name="_r11_iNdEx_29">'[2]3.6 (2)'!$A$27</definedName>
    <definedName name="_r12_iNdEx_30">'[2]3.6'!#REF!</definedName>
    <definedName name="_r13_iNdEx_31">'[2]3.6'!#REF!</definedName>
    <definedName name="_r14_iNdEx_32">'[2]3.6'!#REF!</definedName>
    <definedName name="_r15_iNdEx_33">'[2]3.6'!#REF!</definedName>
    <definedName name="_r16_iNdEx_34">'[2]3.6'!#REF!</definedName>
    <definedName name="_r17_iNdEx_35">'[2]3.6'!#REF!</definedName>
    <definedName name="_r18_iNdEx_36">'[2]3.6'!#REF!</definedName>
    <definedName name="_r19_iNdEx_41">'[2]3.6 (2)'!$A$32</definedName>
    <definedName name="_r2_iNdEx_18">'[2]3.6'!#REF!</definedName>
    <definedName name="_r20_iNdEx_43">'[2]3.6'!#REF!</definedName>
    <definedName name="_r21_iNdEx_44">'[2]3.6 (2)'!$A$34</definedName>
    <definedName name="_r22_iNdEx_45">'[2]3.6 (2)'!$A$35</definedName>
    <definedName name="_r23_iNdEx_46">'[2]3.6 (2)'!$A$36</definedName>
    <definedName name="_r24_iNdEx_48">'[2]3.6 (2)'!$A$38</definedName>
    <definedName name="_r25_iNdEx_49">'[2]3.6 (2)'!$A$39</definedName>
    <definedName name="_r26_iNdEx_50">'[2]3.6 (2)'!$A$40</definedName>
    <definedName name="_r27_iNdEx_51">'[2]3.6 (2)'!$A$41</definedName>
    <definedName name="_r28_iNdEx_52">'[2]3.6 (2)'!$A$42</definedName>
    <definedName name="_r29_iNdEx_53">'[2]3.6 (2)'!$A$43</definedName>
    <definedName name="_r3_iNdEx_19">'[2]3.6 (2)'!$A$17</definedName>
    <definedName name="_r30_iNdEx_54">'[2]3.6'!#REF!</definedName>
    <definedName name="_r31_iNdEx_56">'[2]3.6'!#REF!</definedName>
    <definedName name="_r32_iNdEx_57">'[2]3.6'!#REF!</definedName>
    <definedName name="_r33_iNdEx_58">'[2]3.6'!#REF!</definedName>
    <definedName name="_r34_iNdEx_59">'[2]3.6'!#REF!</definedName>
    <definedName name="_r4_iNdEx_20">'[2]3.6 (2)'!$A$18</definedName>
    <definedName name="_r5_iNdEx_21">'[2]3.6 (2)'!$A$19</definedName>
    <definedName name="_r6_iNdEx_23">'[2]3.6 (2)'!$A$21</definedName>
    <definedName name="_r7_iNdEx_24">'[2]3.6 (2)'!$A$22</definedName>
    <definedName name="_r8_iNdEx_25">'[2]3.6 (2)'!$A$23</definedName>
    <definedName name="_r9_iNdEx_26">'[2]3.6 (2)'!$A$24</definedName>
    <definedName name="_rid_Tb1_iNdEx_1">'[2]3.6'!#REF!</definedName>
    <definedName name="fdfdfdf">'[3]ST-2SD.ST'!$A$23</definedName>
    <definedName name="lerik">'[3]ST-2SD.ST'!$A$42</definedName>
    <definedName name="_xlnm.Print_Area" localSheetId="0">'5.4'!$A$1:$BW$13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" l="1"/>
  <c r="D10" i="1"/>
  <c r="C9" i="1"/>
  <c r="B9" i="1"/>
  <c r="C7" i="1"/>
  <c r="B7" i="1"/>
</calcChain>
</file>

<file path=xl/sharedStrings.xml><?xml version="1.0" encoding="utf-8"?>
<sst xmlns="http://schemas.openxmlformats.org/spreadsheetml/2006/main" count="19" uniqueCount="19">
  <si>
    <t xml:space="preserve"> Cədvəl 5.4. Bankların kredit portfelinin strukturu barədə məlumat</t>
  </si>
  <si>
    <t xml:space="preserve"> Table 5.4. Information on the structure of banks' loan portfolio</t>
  </si>
  <si>
    <t>mln. manat</t>
  </si>
  <si>
    <t>Portfelin bölgüsü</t>
  </si>
  <si>
    <t>30.04.2020  **</t>
  </si>
  <si>
    <t>31.05.2020 **</t>
  </si>
  <si>
    <t>Portfolio distribution</t>
  </si>
  <si>
    <r>
      <t>Kredit portfeli,</t>
    </r>
    <r>
      <rPr>
        <b/>
        <i/>
        <sz val="17"/>
        <color theme="1"/>
        <rFont val="Times New Roman"/>
        <family val="1"/>
      </rPr>
      <t xml:space="preserve"> </t>
    </r>
  </si>
  <si>
    <t>Loan portfolio</t>
  </si>
  <si>
    <t xml:space="preserve">     o cümlədən</t>
  </si>
  <si>
    <t>including</t>
  </si>
  <si>
    <t xml:space="preserve"> - biznes kreditləri*</t>
  </si>
  <si>
    <t>- business loans *</t>
  </si>
  <si>
    <t xml:space="preserve"> - istehlak kreditləri</t>
  </si>
  <si>
    <t>- consumer loans</t>
  </si>
  <si>
    <t xml:space="preserve"> - ipoteka kreditləri</t>
  </si>
  <si>
    <t>- mortgages</t>
  </si>
  <si>
    <t>Qeyd (Kredit portfelinin bölgüsü prudensial metodologiyaya uyğun olaraq verilmişdir).
*fiziki şəxs sahibkarlara verilmiş kreditlər təyinata uyğun olaraq biznes kreditləri kimi tənsifləşdirilir
Note (The distribution of the loan portfolio is given in accordance with the prudential methodology).
* Loans to individuals are classified as business loans in accordance with the purpose</t>
  </si>
  <si>
    <r>
      <t xml:space="preserve">Mənbə: Azərbaycan Respublikasının Mərkəzi Bankı / </t>
    </r>
    <r>
      <rPr>
        <i/>
        <sz val="14"/>
        <color theme="8" tint="-0.249977111117893"/>
        <rFont val="Times New Roman"/>
        <family val="1"/>
      </rPr>
      <t>Source: The Central Bank of the Republic of Azerbaijan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</si>
</sst>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_(* #,##0.0_);_(* \(#,##0.0\);_(* &quot;-&quot;??_);_(@_)"/>
  </numFmts>
  <fonts count="24" x14ac:knownFonts="1">
    <font>
      <sz val="11"/>
      <color theme="1"/>
      <name val="Palatino Linotype"/>
      <family val="2"/>
    </font>
    <font>
      <sz val="11"/>
      <color theme="1"/>
      <name val="Times New Roman"/>
      <family val="2"/>
    </font>
    <font>
      <sz val="12"/>
      <color theme="1"/>
      <name val="Palatino Linotype"/>
      <family val="1"/>
    </font>
    <font>
      <sz val="11"/>
      <color theme="1"/>
      <name val="Palatino Linotype"/>
      <family val="1"/>
    </font>
    <font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8"/>
      <color rgb="FF366092"/>
      <name val="Times New Roman"/>
      <family val="1"/>
    </font>
    <font>
      <sz val="14"/>
      <color theme="1"/>
      <name val="Palatino Linotype"/>
      <family val="1"/>
    </font>
    <font>
      <sz val="18"/>
      <color rgb="FF366092"/>
      <name val="Times New Roman"/>
      <family val="1"/>
    </font>
    <font>
      <b/>
      <sz val="22"/>
      <color rgb="FF366092"/>
      <name val="Palatino Linotype"/>
      <family val="1"/>
    </font>
    <font>
      <b/>
      <sz val="18"/>
      <color theme="0"/>
      <name val="Times New Roman"/>
      <family val="1"/>
    </font>
    <font>
      <b/>
      <sz val="18"/>
      <name val="Times New Roman"/>
      <family val="1"/>
    </font>
    <font>
      <b/>
      <sz val="17"/>
      <name val="Times New Roman"/>
      <family val="1"/>
    </font>
    <font>
      <b/>
      <sz val="17"/>
      <color theme="1"/>
      <name val="Times New Roman"/>
      <family val="1"/>
    </font>
    <font>
      <b/>
      <i/>
      <sz val="17"/>
      <color theme="1"/>
      <name val="Times New Roman"/>
      <family val="1"/>
    </font>
    <font>
      <sz val="11"/>
      <color indexed="8"/>
      <name val="Times New Roman"/>
      <family val="2"/>
    </font>
    <font>
      <i/>
      <sz val="17"/>
      <color theme="1"/>
      <name val="Times New Roman"/>
      <family val="1"/>
    </font>
    <font>
      <sz val="17"/>
      <color theme="1"/>
      <name val="Times New Roman"/>
      <family val="1"/>
    </font>
    <font>
      <sz val="17"/>
      <name val="Times New Roman"/>
      <family val="1"/>
    </font>
    <font>
      <i/>
      <sz val="14"/>
      <color theme="8" tint="-0.249977111117893"/>
      <name val="Times New Roman"/>
      <family val="1"/>
    </font>
    <font>
      <sz val="11"/>
      <color theme="8" tint="-0.249977111117893"/>
      <name val="Times New Roman"/>
      <family val="1"/>
    </font>
    <font>
      <b/>
      <i/>
      <sz val="14"/>
      <color theme="8" tint="-0.249977111117893"/>
      <name val="Times New Roman"/>
      <family val="1"/>
    </font>
    <font>
      <b/>
      <i/>
      <sz val="16"/>
      <color theme="8" tint="-0.249977111117893"/>
      <name val="Times New Roman"/>
      <family val="1"/>
    </font>
    <font>
      <sz val="10"/>
      <color theme="8" tint="-0.499984740745262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31869B"/>
        <bgColor indexed="64"/>
      </patternFill>
    </fill>
    <fill>
      <patternFill patternType="solid">
        <fgColor rgb="FFEBF6F9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1" fillId="0" borderId="0"/>
    <xf numFmtId="9" fontId="5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48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164" fontId="3" fillId="0" borderId="0" xfId="3" applyNumberFormat="1" applyFont="1" applyFill="1"/>
    <xf numFmtId="0" fontId="6" fillId="0" borderId="0" xfId="2" applyFont="1" applyAlignment="1">
      <alignment horizontal="center" vertical="center" wrapText="1"/>
    </xf>
    <xf numFmtId="0" fontId="7" fillId="0" borderId="0" xfId="2" applyFont="1"/>
    <xf numFmtId="164" fontId="7" fillId="0" borderId="0" xfId="3" applyNumberFormat="1" applyFont="1" applyFill="1"/>
    <xf numFmtId="0" fontId="8" fillId="0" borderId="0" xfId="2" applyFont="1" applyAlignment="1">
      <alignment horizontal="center" vertical="top" wrapText="1"/>
    </xf>
    <xf numFmtId="0" fontId="9" fillId="2" borderId="0" xfId="2" applyFont="1" applyFill="1" applyAlignment="1">
      <alignment horizontal="center" vertical="center" wrapText="1"/>
    </xf>
    <xf numFmtId="0" fontId="9" fillId="2" borderId="0" xfId="2" applyFont="1" applyFill="1" applyAlignment="1">
      <alignment vertical="center" wrapText="1"/>
    </xf>
    <xf numFmtId="0" fontId="10" fillId="3" borderId="0" xfId="2" applyFont="1" applyFill="1" applyAlignment="1">
      <alignment horizontal="right" vertical="center" wrapText="1"/>
    </xf>
    <xf numFmtId="14" fontId="11" fillId="4" borderId="1" xfId="2" applyNumberFormat="1" applyFont="1" applyFill="1" applyBorder="1" applyAlignment="1">
      <alignment horizontal="center" vertical="center" wrapText="1"/>
    </xf>
    <xf numFmtId="14" fontId="12" fillId="4" borderId="2" xfId="2" applyNumberFormat="1" applyFont="1" applyFill="1" applyBorder="1" applyAlignment="1">
      <alignment horizontal="center" vertical="center" wrapText="1"/>
    </xf>
    <xf numFmtId="14" fontId="12" fillId="4" borderId="3" xfId="2" applyNumberFormat="1" applyFont="1" applyFill="1" applyBorder="1" applyAlignment="1">
      <alignment horizontal="center" vertical="center" wrapText="1"/>
    </xf>
    <xf numFmtId="14" fontId="12" fillId="4" borderId="4" xfId="2" applyNumberFormat="1" applyFont="1" applyFill="1" applyBorder="1" applyAlignment="1">
      <alignment horizontal="center" vertical="center" wrapText="1"/>
    </xf>
    <xf numFmtId="14" fontId="11" fillId="4" borderId="2" xfId="2" applyNumberFormat="1" applyFont="1" applyFill="1" applyBorder="1" applyAlignment="1">
      <alignment horizontal="center" vertical="center" wrapText="1"/>
    </xf>
    <xf numFmtId="0" fontId="13" fillId="0" borderId="5" xfId="2" applyFont="1" applyBorder="1" applyAlignment="1">
      <alignment horizontal="left" vertical="center" wrapText="1" indent="3"/>
    </xf>
    <xf numFmtId="165" fontId="12" fillId="0" borderId="6" xfId="4" applyNumberFormat="1" applyFont="1" applyFill="1" applyBorder="1" applyAlignment="1" applyProtection="1">
      <alignment horizontal="right" vertical="center" wrapText="1"/>
    </xf>
    <xf numFmtId="165" fontId="12" fillId="0" borderId="7" xfId="4" applyNumberFormat="1" applyFont="1" applyFill="1" applyBorder="1" applyAlignment="1" applyProtection="1">
      <alignment horizontal="right" vertical="center" wrapText="1"/>
    </xf>
    <xf numFmtId="165" fontId="12" fillId="0" borderId="8" xfId="4" applyNumberFormat="1" applyFont="1" applyFill="1" applyBorder="1" applyAlignment="1" applyProtection="1">
      <alignment horizontal="right" vertical="center" wrapText="1"/>
    </xf>
    <xf numFmtId="0" fontId="13" fillId="0" borderId="6" xfId="2" applyFont="1" applyBorder="1" applyAlignment="1">
      <alignment horizontal="left" vertical="center" wrapText="1" indent="3"/>
    </xf>
    <xf numFmtId="165" fontId="3" fillId="0" borderId="0" xfId="2" applyNumberFormat="1" applyFont="1" applyAlignment="1">
      <alignment horizontal="center" vertical="center"/>
    </xf>
    <xf numFmtId="0" fontId="16" fillId="0" borderId="9" xfId="2" applyFont="1" applyBorder="1" applyAlignment="1">
      <alignment horizontal="left" vertical="center" wrapText="1" indent="2"/>
    </xf>
    <xf numFmtId="165" fontId="12" fillId="0" borderId="10" xfId="4" applyNumberFormat="1" applyFont="1" applyFill="1" applyBorder="1" applyAlignment="1" applyProtection="1">
      <alignment horizontal="right" vertical="center" wrapText="1"/>
    </xf>
    <xf numFmtId="165" fontId="12" fillId="0" borderId="11" xfId="4" applyNumberFormat="1" applyFont="1" applyFill="1" applyBorder="1" applyAlignment="1" applyProtection="1">
      <alignment horizontal="right" vertical="center" wrapText="1"/>
    </xf>
    <xf numFmtId="165" fontId="12" fillId="0" borderId="12" xfId="4" applyNumberFormat="1" applyFont="1" applyFill="1" applyBorder="1" applyAlignment="1" applyProtection="1">
      <alignment horizontal="right" vertical="center" wrapText="1"/>
    </xf>
    <xf numFmtId="0" fontId="16" fillId="0" borderId="10" xfId="2" applyFont="1" applyBorder="1" applyAlignment="1">
      <alignment horizontal="left" vertical="center" wrapText="1" indent="2"/>
    </xf>
    <xf numFmtId="0" fontId="17" fillId="0" borderId="9" xfId="2" applyFont="1" applyBorder="1" applyAlignment="1">
      <alignment horizontal="left" vertical="center" wrapText="1" indent="5"/>
    </xf>
    <xf numFmtId="165" fontId="18" fillId="0" borderId="10" xfId="4" applyNumberFormat="1" applyFont="1" applyFill="1" applyBorder="1" applyAlignment="1" applyProtection="1">
      <alignment horizontal="right" vertical="center" wrapText="1"/>
    </xf>
    <xf numFmtId="165" fontId="18" fillId="0" borderId="11" xfId="4" applyNumberFormat="1" applyFont="1" applyFill="1" applyBorder="1" applyAlignment="1" applyProtection="1">
      <alignment horizontal="right" vertical="center" wrapText="1"/>
    </xf>
    <xf numFmtId="165" fontId="18" fillId="0" borderId="12" xfId="4" applyNumberFormat="1" applyFont="1" applyFill="1" applyBorder="1" applyAlignment="1" applyProtection="1">
      <alignment horizontal="right" vertical="center" wrapText="1"/>
    </xf>
    <xf numFmtId="0" fontId="17" fillId="0" borderId="10" xfId="2" applyFont="1" applyBorder="1" applyAlignment="1">
      <alignment horizontal="left" vertical="center" wrapText="1" indent="5"/>
    </xf>
    <xf numFmtId="0" fontId="17" fillId="0" borderId="13" xfId="2" applyFont="1" applyBorder="1" applyAlignment="1">
      <alignment horizontal="left" vertical="center" wrapText="1" indent="5"/>
    </xf>
    <xf numFmtId="165" fontId="18" fillId="0" borderId="14" xfId="4" applyNumberFormat="1" applyFont="1" applyFill="1" applyBorder="1" applyAlignment="1" applyProtection="1">
      <alignment horizontal="right" vertical="center" wrapText="1"/>
    </xf>
    <xf numFmtId="165" fontId="18" fillId="0" borderId="15" xfId="4" applyNumberFormat="1" applyFont="1" applyFill="1" applyBorder="1" applyAlignment="1" applyProtection="1">
      <alignment horizontal="right" vertical="center" wrapText="1"/>
    </xf>
    <xf numFmtId="165" fontId="18" fillId="0" borderId="16" xfId="4" applyNumberFormat="1" applyFont="1" applyFill="1" applyBorder="1" applyAlignment="1" applyProtection="1">
      <alignment horizontal="right" vertical="center" wrapText="1"/>
    </xf>
    <xf numFmtId="0" fontId="17" fillId="0" borderId="14" xfId="2" applyFont="1" applyBorder="1" applyAlignment="1">
      <alignment horizontal="left" vertical="center" wrapText="1" indent="5"/>
    </xf>
    <xf numFmtId="0" fontId="19" fillId="0" borderId="17" xfId="2" applyFont="1" applyBorder="1" applyAlignment="1">
      <alignment horizontal="left" vertical="center" wrapText="1"/>
    </xf>
    <xf numFmtId="43" fontId="20" fillId="0" borderId="0" xfId="2" applyNumberFormat="1" applyFont="1"/>
    <xf numFmtId="0" fontId="20" fillId="0" borderId="0" xfId="2" applyFont="1"/>
    <xf numFmtId="164" fontId="20" fillId="0" borderId="0" xfId="3" applyNumberFormat="1" applyFont="1" applyFill="1"/>
    <xf numFmtId="0" fontId="21" fillId="5" borderId="0" xfId="2" applyFont="1" applyFill="1" applyAlignment="1">
      <alignment vertical="center"/>
    </xf>
    <xf numFmtId="0" fontId="22" fillId="5" borderId="0" xfId="2" applyFont="1" applyFill="1" applyAlignment="1">
      <alignment vertical="center"/>
    </xf>
    <xf numFmtId="0" fontId="23" fillId="5" borderId="0" xfId="2" applyFont="1" applyFill="1" applyAlignment="1">
      <alignment vertical="center"/>
    </xf>
    <xf numFmtId="10" fontId="3" fillId="0" borderId="0" xfId="1" applyNumberFormat="1" applyFont="1" applyFill="1"/>
    <xf numFmtId="43" fontId="3" fillId="0" borderId="0" xfId="2" applyNumberFormat="1" applyFont="1"/>
    <xf numFmtId="9" fontId="3" fillId="0" borderId="0" xfId="3" applyFont="1" applyFill="1"/>
  </cellXfs>
  <cellStyles count="5">
    <cellStyle name="Comma 2 4" xfId="4" xr:uid="{586A9B56-A3A3-4036-9E0C-8811BA70FD34}"/>
    <cellStyle name="Normal" xfId="0" builtinId="0"/>
    <cellStyle name="Normal 2 3" xfId="2" xr:uid="{1B272211-9A55-4A10-B21C-4DC85659D983}"/>
    <cellStyle name="Percent" xfId="1" builtinId="5"/>
    <cellStyle name="Percent 5" xfId="3" xr:uid="{42329CBE-F02A-4E2C-A28D-3F827552DD4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DOCUME~1\SAlizade\LOCALS~1\Temp\notes0F6B36\1113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bar.az\dfs-r\Users\FUAD_A~1\AppData\Local\Temp\notesBA9FE3\Users\KAMIL_~1\AppData\Local\Temp\notes57FF2C\DOCUME~1\FAbbasov\LOCALS~1\Temp\notesFCBCEE\Documents%20and%20Settings\FAbbasov\Desktop\new%20bulletin\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2"/>
      <sheetName val="1.4"/>
      <sheetName val="2.2"/>
      <sheetName val="2.10"/>
      <sheetName val="2.11"/>
      <sheetName val="3.1"/>
      <sheetName val="3.3"/>
      <sheetName val="3.5"/>
      <sheetName val="3.6"/>
      <sheetName val="3.6 (2)"/>
      <sheetName val="3.7"/>
      <sheetName val="4.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>
        <row r="2">
          <cell r="A2" t="str">
            <v>Cədvəl 3.6. Xarici valyuta bazarı</v>
          </cell>
        </row>
        <row r="15">
          <cell r="A15" t="str">
            <v>Xaric valyutanın alışı</v>
          </cell>
        </row>
        <row r="16">
          <cell r="A16" t="str">
            <v xml:space="preserve">          o cümlədən:</v>
          </cell>
        </row>
        <row r="17">
          <cell r="A17" t="str">
            <v>- BEST</v>
          </cell>
        </row>
        <row r="18">
          <cell r="A18" t="str">
            <v>- ABVB</v>
          </cell>
        </row>
        <row r="19">
          <cell r="A19" t="str">
            <v>- BDMƏ</v>
          </cell>
        </row>
        <row r="20">
          <cell r="A20" t="str">
            <v xml:space="preserve">        Məqsədlər üzrə:</v>
          </cell>
        </row>
        <row r="21">
          <cell r="A21" t="str">
            <v xml:space="preserve"> - Valyuta movqeyinin
    tənzimlənməsi</v>
          </cell>
        </row>
        <row r="22">
          <cell r="A22" t="str">
            <v xml:space="preserve"> - Kreditlərin ödənilməsi</v>
          </cell>
        </row>
        <row r="23">
          <cell r="A23" t="str">
            <v xml:space="preserve"> - Digər banklara depozitlərin
   qaytarılması</v>
          </cell>
        </row>
        <row r="24">
          <cell r="A24" t="str">
            <v xml:space="preserve"> - Mübadilə məntəqələri üçün</v>
          </cell>
        </row>
        <row r="25">
          <cell r="A25" t="str">
            <v xml:space="preserve"> - Müştərilərin tapşırığı ilə</v>
          </cell>
        </row>
        <row r="26">
          <cell r="A26" t="str">
            <v xml:space="preserve">          o cümlədən:</v>
          </cell>
        </row>
        <row r="27">
          <cell r="A27" t="str">
            <v xml:space="preserve">            - idxal kontrakları üçün</v>
          </cell>
        </row>
        <row r="32">
          <cell r="A32" t="str">
            <v>Xaric valyutanın satışı</v>
          </cell>
        </row>
        <row r="33">
          <cell r="A33" t="str">
            <v xml:space="preserve">          o cümlədən:</v>
          </cell>
        </row>
        <row r="34">
          <cell r="A34" t="str">
            <v>- BEST</v>
          </cell>
        </row>
        <row r="35">
          <cell r="A35" t="str">
            <v>- ABVB</v>
          </cell>
        </row>
        <row r="36">
          <cell r="A36" t="str">
            <v>- BDMƏ</v>
          </cell>
        </row>
        <row r="37">
          <cell r="A37" t="str">
            <v xml:space="preserve">        Məqsədlər üzrə:</v>
          </cell>
        </row>
        <row r="38">
          <cell r="A38" t="str">
            <v xml:space="preserve"> - Valyuta movqeyinin
    tənzimlənməsi</v>
          </cell>
        </row>
        <row r="39">
          <cell r="A39" t="str">
            <v xml:space="preserve"> - Kreditlərin ödənilməsi</v>
          </cell>
        </row>
        <row r="40">
          <cell r="A40" t="str">
            <v xml:space="preserve"> - Digər banklara depozitlərin
   qaytarılması</v>
          </cell>
        </row>
        <row r="41">
          <cell r="A41" t="str">
            <v xml:space="preserve"> - Mübadilə məntəqələri üçün</v>
          </cell>
        </row>
        <row r="42">
          <cell r="A42" t="str">
            <v xml:space="preserve"> - Müştərilərin tapşırığı ilə</v>
          </cell>
        </row>
        <row r="43">
          <cell r="A43" t="str">
            <v xml:space="preserve"> - Sair məqsədlər</v>
          </cell>
        </row>
      </sheetData>
      <sheetData sheetId="10" refreshError="1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CF51B6-E2C7-44C2-8762-8696CB98946E}">
  <sheetPr codeName="Sheet59">
    <tabColor rgb="FF92D050"/>
  </sheetPr>
  <dimension ref="A1:BZ21"/>
  <sheetViews>
    <sheetView showGridLines="0" tabSelected="1" view="pageBreakPreview" zoomScale="70" zoomScaleNormal="90" zoomScaleSheetLayoutView="70" workbookViewId="0">
      <pane xSplit="1" topLeftCell="B1" activePane="topRight" state="frozen"/>
      <selection activeCell="B48" sqref="B48"/>
      <selection pane="topRight" activeCell="BY15" sqref="BY15"/>
    </sheetView>
  </sheetViews>
  <sheetFormatPr defaultColWidth="9.109375" defaultRowHeight="17.399999999999999" x14ac:dyDescent="0.4"/>
  <cols>
    <col min="1" max="1" width="47.6640625" style="1" customWidth="1"/>
    <col min="2" max="2" width="16.88671875" style="2" customWidth="1"/>
    <col min="3" max="11" width="18.109375" style="2" hidden="1" customWidth="1"/>
    <col min="12" max="13" width="16.88671875" style="2" hidden="1" customWidth="1"/>
    <col min="14" max="14" width="16.88671875" style="2" customWidth="1"/>
    <col min="15" max="25" width="16.88671875" style="2" hidden="1" customWidth="1"/>
    <col min="26" max="26" width="16.88671875" style="2" bestFit="1" customWidth="1"/>
    <col min="27" max="37" width="16.88671875" style="2" hidden="1" customWidth="1"/>
    <col min="38" max="38" width="16.88671875" style="2" bestFit="1" customWidth="1"/>
    <col min="39" max="49" width="16.88671875" style="2" hidden="1" customWidth="1"/>
    <col min="50" max="50" width="16.88671875" style="2" customWidth="1"/>
    <col min="51" max="61" width="16.88671875" style="2" hidden="1" customWidth="1"/>
    <col min="62" max="67" width="16.88671875" style="2" customWidth="1"/>
    <col min="68" max="69" width="16.88671875" style="2" bestFit="1" customWidth="1"/>
    <col min="70" max="73" width="16.88671875" style="2" customWidth="1"/>
    <col min="74" max="74" width="16.88671875" style="2" bestFit="1" customWidth="1"/>
    <col min="75" max="75" width="34.33203125" style="2" customWidth="1"/>
    <col min="76" max="76" width="19.88671875" style="2" customWidth="1"/>
    <col min="77" max="77" width="9.109375" style="4"/>
    <col min="78" max="16384" width="9.109375" style="2"/>
  </cols>
  <sheetData>
    <row r="1" spans="1:78" ht="6" customHeight="1" x14ac:dyDescent="0.4">
      <c r="M1" s="3"/>
    </row>
    <row r="2" spans="1:78" s="6" customFormat="1" ht="30.6" customHeight="1" x14ac:dyDescent="0.45">
      <c r="A2" s="5" t="s">
        <v>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Y2" s="7"/>
    </row>
    <row r="3" spans="1:78" s="6" customFormat="1" ht="44.25" customHeight="1" x14ac:dyDescent="0.45">
      <c r="A3" s="8" t="s">
        <v>1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Y3" s="7"/>
    </row>
    <row r="4" spans="1:78" s="6" customFormat="1" ht="20.25" customHeight="1" x14ac:dyDescent="0.45">
      <c r="A4" s="9"/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Y4" s="7"/>
    </row>
    <row r="5" spans="1:78" s="6" customFormat="1" ht="20.25" customHeight="1" thickBot="1" x14ac:dyDescent="0.5">
      <c r="A5" s="11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1"/>
      <c r="AO5" s="11"/>
      <c r="AP5" s="11"/>
      <c r="AQ5" s="11"/>
      <c r="AR5" s="11"/>
      <c r="AS5" s="11"/>
      <c r="AT5" s="11"/>
      <c r="AU5" s="11"/>
      <c r="AV5" s="11"/>
      <c r="AW5" s="11"/>
      <c r="AX5" s="11"/>
      <c r="AY5" s="11"/>
      <c r="AZ5" s="11"/>
      <c r="BA5" s="11"/>
      <c r="BB5" s="11"/>
      <c r="BC5" s="11"/>
      <c r="BD5" s="11"/>
      <c r="BE5" s="11"/>
      <c r="BF5" s="11"/>
      <c r="BG5" s="11"/>
      <c r="BH5" s="11"/>
      <c r="BI5" s="11"/>
      <c r="BJ5" s="11"/>
      <c r="BK5" s="11"/>
      <c r="BL5" s="11"/>
      <c r="BM5" s="11"/>
      <c r="BN5" s="11"/>
      <c r="BO5" s="11"/>
      <c r="BP5" s="11"/>
      <c r="BQ5" s="11"/>
      <c r="BR5" s="11"/>
      <c r="BS5" s="11"/>
      <c r="BT5" s="11"/>
      <c r="BU5" s="11"/>
      <c r="BV5" s="11"/>
      <c r="BW5" s="11"/>
      <c r="BY5" s="7"/>
    </row>
    <row r="6" spans="1:78" ht="49.5" customHeight="1" thickBot="1" x14ac:dyDescent="0.4">
      <c r="A6" s="12" t="s">
        <v>3</v>
      </c>
      <c r="B6" s="13">
        <v>43830</v>
      </c>
      <c r="C6" s="14">
        <v>43861</v>
      </c>
      <c r="D6" s="14">
        <v>43890</v>
      </c>
      <c r="E6" s="14">
        <v>43921</v>
      </c>
      <c r="F6" s="14" t="s">
        <v>4</v>
      </c>
      <c r="G6" s="14" t="s">
        <v>5</v>
      </c>
      <c r="H6" s="14">
        <v>44012</v>
      </c>
      <c r="I6" s="14">
        <v>44043</v>
      </c>
      <c r="J6" s="14">
        <v>44074</v>
      </c>
      <c r="K6" s="14">
        <v>44104</v>
      </c>
      <c r="L6" s="14">
        <v>44135</v>
      </c>
      <c r="M6" s="14">
        <v>44165</v>
      </c>
      <c r="N6" s="14">
        <v>44196</v>
      </c>
      <c r="O6" s="14">
        <v>44227</v>
      </c>
      <c r="P6" s="14">
        <v>44255</v>
      </c>
      <c r="Q6" s="14">
        <v>44286</v>
      </c>
      <c r="R6" s="14">
        <v>44316</v>
      </c>
      <c r="S6" s="14">
        <v>44347</v>
      </c>
      <c r="T6" s="14">
        <v>44377</v>
      </c>
      <c r="U6" s="14">
        <v>44408</v>
      </c>
      <c r="V6" s="14">
        <v>44439</v>
      </c>
      <c r="W6" s="14">
        <v>44469</v>
      </c>
      <c r="X6" s="15">
        <v>44500</v>
      </c>
      <c r="Y6" s="15">
        <v>44530</v>
      </c>
      <c r="Z6" s="15">
        <v>44561</v>
      </c>
      <c r="AA6" s="15">
        <v>44592</v>
      </c>
      <c r="AB6" s="15">
        <v>44620</v>
      </c>
      <c r="AC6" s="15">
        <v>44651</v>
      </c>
      <c r="AD6" s="14">
        <v>44681</v>
      </c>
      <c r="AE6" s="14">
        <v>44712</v>
      </c>
      <c r="AF6" s="14">
        <v>44742</v>
      </c>
      <c r="AG6" s="14">
        <v>44773</v>
      </c>
      <c r="AH6" s="14">
        <v>44804</v>
      </c>
      <c r="AI6" s="14">
        <v>44834</v>
      </c>
      <c r="AJ6" s="14">
        <v>44865</v>
      </c>
      <c r="AK6" s="14">
        <v>44895</v>
      </c>
      <c r="AL6" s="14">
        <v>44926</v>
      </c>
      <c r="AM6" s="14">
        <v>44957</v>
      </c>
      <c r="AN6" s="14">
        <v>44985</v>
      </c>
      <c r="AO6" s="14">
        <v>45016</v>
      </c>
      <c r="AP6" s="14">
        <v>45046</v>
      </c>
      <c r="AQ6" s="14">
        <v>45077</v>
      </c>
      <c r="AR6" s="14">
        <v>45107</v>
      </c>
      <c r="AS6" s="14">
        <v>45138</v>
      </c>
      <c r="AT6" s="14">
        <v>45169</v>
      </c>
      <c r="AU6" s="14">
        <v>45199</v>
      </c>
      <c r="AV6" s="14">
        <v>45230</v>
      </c>
      <c r="AW6" s="14">
        <v>45260</v>
      </c>
      <c r="AX6" s="14">
        <v>45291</v>
      </c>
      <c r="AY6" s="14">
        <v>45322</v>
      </c>
      <c r="AZ6" s="14">
        <v>45351</v>
      </c>
      <c r="BA6" s="14">
        <v>45382</v>
      </c>
      <c r="BB6" s="14">
        <v>45412</v>
      </c>
      <c r="BC6" s="14">
        <v>45443</v>
      </c>
      <c r="BD6" s="14">
        <v>45473</v>
      </c>
      <c r="BE6" s="14">
        <v>45504</v>
      </c>
      <c r="BF6" s="14">
        <v>45535</v>
      </c>
      <c r="BG6" s="14">
        <v>45565</v>
      </c>
      <c r="BH6" s="14">
        <v>45596</v>
      </c>
      <c r="BI6" s="14">
        <v>45626</v>
      </c>
      <c r="BJ6" s="14">
        <v>45657</v>
      </c>
      <c r="BK6" s="14">
        <v>45688</v>
      </c>
      <c r="BL6" s="15">
        <v>45716</v>
      </c>
      <c r="BM6" s="15">
        <v>45747</v>
      </c>
      <c r="BN6" s="15">
        <v>45777</v>
      </c>
      <c r="BO6" s="15">
        <v>45808</v>
      </c>
      <c r="BP6" s="14">
        <v>45838</v>
      </c>
      <c r="BQ6" s="14">
        <v>45869</v>
      </c>
      <c r="BR6" s="14">
        <v>45900</v>
      </c>
      <c r="BS6" s="14">
        <v>45930</v>
      </c>
      <c r="BT6" s="14">
        <v>45961</v>
      </c>
      <c r="BU6" s="14">
        <v>45991</v>
      </c>
      <c r="BV6" s="14">
        <v>46022</v>
      </c>
      <c r="BW6" s="16" t="s">
        <v>6</v>
      </c>
    </row>
    <row r="7" spans="1:78" ht="47.25" customHeight="1" x14ac:dyDescent="0.35">
      <c r="A7" s="17" t="s">
        <v>7</v>
      </c>
      <c r="B7" s="18">
        <f>14900935.2388034/1000</f>
        <v>14900.9352388034</v>
      </c>
      <c r="C7" s="19">
        <f>15116371.44325/1000</f>
        <v>15116.37144325</v>
      </c>
      <c r="D7" s="19">
        <v>15299</v>
      </c>
      <c r="E7" s="19">
        <v>15232.732370605599</v>
      </c>
      <c r="F7" s="19">
        <v>14742.1609655675</v>
      </c>
      <c r="G7" s="19">
        <v>14361.020016311701</v>
      </c>
      <c r="H7" s="19">
        <v>14169.7916186724</v>
      </c>
      <c r="I7" s="19">
        <v>14204.549706681701</v>
      </c>
      <c r="J7" s="19">
        <v>14304.2281735577</v>
      </c>
      <c r="K7" s="19">
        <v>14497.027014687999</v>
      </c>
      <c r="L7" s="19">
        <v>14409.3148820396</v>
      </c>
      <c r="M7" s="19">
        <v>14304.744592270101</v>
      </c>
      <c r="N7" s="19">
        <v>14156.9795354296</v>
      </c>
      <c r="O7" s="19">
        <v>14213.7955625211</v>
      </c>
      <c r="P7" s="19">
        <v>14246.099123587101</v>
      </c>
      <c r="Q7" s="19">
        <v>14352.3548978935</v>
      </c>
      <c r="R7" s="19">
        <v>14611.8145951636</v>
      </c>
      <c r="S7" s="19">
        <v>14691.399157010501</v>
      </c>
      <c r="T7" s="19">
        <v>14856.889780031601</v>
      </c>
      <c r="U7" s="19">
        <v>14966.4982082432</v>
      </c>
      <c r="V7" s="19">
        <v>15206.8490947091</v>
      </c>
      <c r="W7" s="19">
        <v>15538.669058032599</v>
      </c>
      <c r="X7" s="20">
        <v>15997.255905959901</v>
      </c>
      <c r="Y7" s="20">
        <v>16281.9655474426</v>
      </c>
      <c r="Z7" s="20">
        <v>16659.1139423282</v>
      </c>
      <c r="AA7" s="20">
        <v>16781.439074845301</v>
      </c>
      <c r="AB7" s="20">
        <v>17126.533211405698</v>
      </c>
      <c r="AC7" s="20">
        <v>17528.185609502601</v>
      </c>
      <c r="AD7" s="19">
        <v>17840.380523788201</v>
      </c>
      <c r="AE7" s="19">
        <v>18098.283291124499</v>
      </c>
      <c r="AF7" s="19">
        <v>18320.0215140129</v>
      </c>
      <c r="AG7" s="19">
        <v>18487.445165762099</v>
      </c>
      <c r="AH7" s="19">
        <v>18638.6347982097</v>
      </c>
      <c r="AI7" s="19">
        <v>19157.176561456799</v>
      </c>
      <c r="AJ7" s="19">
        <v>19470.7845801437</v>
      </c>
      <c r="AK7" s="19">
        <v>19674.178382202601</v>
      </c>
      <c r="AL7" s="19">
        <v>19594.3555676619</v>
      </c>
      <c r="AM7" s="19">
        <v>19669.591816208002</v>
      </c>
      <c r="AN7" s="19">
        <v>19757.429416209201</v>
      </c>
      <c r="AO7" s="19">
        <v>20038.596163516901</v>
      </c>
      <c r="AP7" s="19">
        <v>20379.627516663699</v>
      </c>
      <c r="AQ7" s="19">
        <v>20659.269192317901</v>
      </c>
      <c r="AR7" s="19">
        <v>21296.236125417599</v>
      </c>
      <c r="AS7" s="19">
        <v>21371.9913058085</v>
      </c>
      <c r="AT7" s="19">
        <v>21814.187154987401</v>
      </c>
      <c r="AU7" s="19">
        <v>22281.884370937401</v>
      </c>
      <c r="AV7" s="19">
        <v>22459.711090514498</v>
      </c>
      <c r="AW7" s="19">
        <v>22881.231065023101</v>
      </c>
      <c r="AX7" s="19">
        <v>23182.953697219102</v>
      </c>
      <c r="AY7" s="19">
        <v>23566.352779695699</v>
      </c>
      <c r="AZ7" s="19">
        <v>23833.019223279101</v>
      </c>
      <c r="BA7" s="19">
        <v>24102.613418345802</v>
      </c>
      <c r="BB7" s="19">
        <v>24644.4506134642</v>
      </c>
      <c r="BC7" s="19">
        <v>25158.180641573301</v>
      </c>
      <c r="BD7" s="19">
        <v>25429.517085801599</v>
      </c>
      <c r="BE7" s="19">
        <v>25694.7094183232</v>
      </c>
      <c r="BF7" s="19">
        <v>26075.610911605701</v>
      </c>
      <c r="BG7" s="19">
        <v>26705.971771927601</v>
      </c>
      <c r="BH7" s="19">
        <v>27080.522900335</v>
      </c>
      <c r="BI7" s="19">
        <v>27368.147624521502</v>
      </c>
      <c r="BJ7" s="19">
        <v>27477.675039954898</v>
      </c>
      <c r="BK7" s="19">
        <v>27514.700383449701</v>
      </c>
      <c r="BL7" s="20">
        <v>27592.3675533604</v>
      </c>
      <c r="BM7" s="20">
        <v>27877.1196313092</v>
      </c>
      <c r="BN7" s="20">
        <v>28096.518235267398</v>
      </c>
      <c r="BO7" s="20">
        <v>28386.504129201199</v>
      </c>
      <c r="BP7" s="19">
        <v>28472.146123891998</v>
      </c>
      <c r="BQ7" s="19">
        <v>28498.1842470388</v>
      </c>
      <c r="BR7" s="19">
        <v>28704.910095241499</v>
      </c>
      <c r="BS7" s="19">
        <v>29276.3049504384</v>
      </c>
      <c r="BT7" s="19">
        <v>29403.857282561301</v>
      </c>
      <c r="BU7" s="19">
        <v>29685.529301418101</v>
      </c>
      <c r="BV7" s="19">
        <v>30063.0489266408</v>
      </c>
      <c r="BW7" s="21" t="s">
        <v>8</v>
      </c>
      <c r="BX7" s="22"/>
    </row>
    <row r="8" spans="1:78" ht="21.75" customHeight="1" x14ac:dyDescent="0.35">
      <c r="A8" s="23" t="s">
        <v>9</v>
      </c>
      <c r="B8" s="24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6"/>
      <c r="Y8" s="26"/>
      <c r="Z8" s="26"/>
      <c r="AA8" s="26"/>
      <c r="AB8" s="26"/>
      <c r="AC8" s="26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6"/>
      <c r="BM8" s="26"/>
      <c r="BN8" s="26"/>
      <c r="BO8" s="26"/>
      <c r="BP8" s="25"/>
      <c r="BQ8" s="25"/>
      <c r="BR8" s="25"/>
      <c r="BS8" s="25"/>
      <c r="BT8" s="25"/>
      <c r="BU8" s="25"/>
      <c r="BV8" s="25"/>
      <c r="BW8" s="27" t="s">
        <v>10</v>
      </c>
      <c r="BX8" s="22"/>
    </row>
    <row r="9" spans="1:78" ht="42.6" customHeight="1" x14ac:dyDescent="0.35">
      <c r="A9" s="28" t="s">
        <v>11</v>
      </c>
      <c r="B9" s="29">
        <f>9031554.58035958/1000</f>
        <v>9031.5545803595796</v>
      </c>
      <c r="C9" s="30">
        <f>9204734.07254856/1000</f>
        <v>9204.734072548561</v>
      </c>
      <c r="D9" s="30">
        <v>9320</v>
      </c>
      <c r="E9" s="30">
        <v>9365.6810480739696</v>
      </c>
      <c r="F9" s="30">
        <v>9086.2111487842103</v>
      </c>
      <c r="G9" s="30">
        <v>8803.5204885051407</v>
      </c>
      <c r="H9" s="30">
        <v>8623.7086235222305</v>
      </c>
      <c r="I9" s="30">
        <v>8627.8520207464298</v>
      </c>
      <c r="J9" s="30">
        <v>8644.8504572669099</v>
      </c>
      <c r="K9" s="30">
        <v>8741.1131108438294</v>
      </c>
      <c r="L9" s="30">
        <v>8679.7547216399598</v>
      </c>
      <c r="M9" s="30">
        <v>8576.4199081765</v>
      </c>
      <c r="N9" s="30">
        <v>8478.2732420388493</v>
      </c>
      <c r="O9" s="30">
        <v>8456.6530172459898</v>
      </c>
      <c r="P9" s="30">
        <v>8530.7241070030104</v>
      </c>
      <c r="Q9" s="30">
        <v>8565.19977037832</v>
      </c>
      <c r="R9" s="30">
        <v>8687.9569847346193</v>
      </c>
      <c r="S9" s="30">
        <v>8681.3914955681503</v>
      </c>
      <c r="T9" s="30">
        <v>8729.4295989843304</v>
      </c>
      <c r="U9" s="30">
        <v>8728.4506807199505</v>
      </c>
      <c r="V9" s="30">
        <v>8810.0314103063192</v>
      </c>
      <c r="W9" s="30">
        <v>9002.3337944931809</v>
      </c>
      <c r="X9" s="31">
        <v>9352.3577934536406</v>
      </c>
      <c r="Y9" s="31">
        <v>9526.2215396708107</v>
      </c>
      <c r="Z9" s="31">
        <v>9740.0273733666909</v>
      </c>
      <c r="AA9" s="31">
        <v>9746.5470725668401</v>
      </c>
      <c r="AB9" s="31">
        <v>9972.8923026190005</v>
      </c>
      <c r="AC9" s="31">
        <v>10182.345403994599</v>
      </c>
      <c r="AD9" s="30">
        <v>10328.283719864699</v>
      </c>
      <c r="AE9" s="30">
        <v>10414.01018178</v>
      </c>
      <c r="AF9" s="30">
        <v>10481.711144418799</v>
      </c>
      <c r="AG9" s="30">
        <v>10497.0466317302</v>
      </c>
      <c r="AH9" s="30">
        <v>10491.951041574381</v>
      </c>
      <c r="AI9" s="30">
        <v>10780.9439636307</v>
      </c>
      <c r="AJ9" s="30">
        <v>10912.557114003699</v>
      </c>
      <c r="AK9" s="30">
        <v>10975.828657382412</v>
      </c>
      <c r="AL9" s="30">
        <v>10855.0619328595</v>
      </c>
      <c r="AM9" s="30">
        <v>10845.560779616701</v>
      </c>
      <c r="AN9" s="30">
        <v>10835.578601880799</v>
      </c>
      <c r="AO9" s="30">
        <v>10971.3967768488</v>
      </c>
      <c r="AP9" s="30">
        <v>11107.957597250899</v>
      </c>
      <c r="AQ9" s="30">
        <v>11170.8055462252</v>
      </c>
      <c r="AR9" s="30">
        <v>11650.5031040751</v>
      </c>
      <c r="AS9" s="30">
        <v>11622.688762838899</v>
      </c>
      <c r="AT9" s="30">
        <v>11821.791771283601</v>
      </c>
      <c r="AU9" s="30">
        <v>12078.6747372461</v>
      </c>
      <c r="AV9" s="30">
        <v>12246.3869346131</v>
      </c>
      <c r="AW9" s="30">
        <v>12421.2469256614</v>
      </c>
      <c r="AX9" s="30">
        <v>12616.787114836399</v>
      </c>
      <c r="AY9" s="30">
        <v>12912.916752994601</v>
      </c>
      <c r="AZ9" s="30">
        <v>13063.7357667661</v>
      </c>
      <c r="BA9" s="30">
        <v>13201.539828995899</v>
      </c>
      <c r="BB9" s="30">
        <v>13476.3615803586</v>
      </c>
      <c r="BC9" s="30">
        <v>13784.729112602799</v>
      </c>
      <c r="BD9" s="30">
        <v>13874.820979424099</v>
      </c>
      <c r="BE9" s="30">
        <v>13910.090151055099</v>
      </c>
      <c r="BF9" s="30">
        <v>13999.8433346194</v>
      </c>
      <c r="BG9" s="30">
        <v>14407.8515522007</v>
      </c>
      <c r="BH9" s="30">
        <v>14628.148740021799</v>
      </c>
      <c r="BI9" s="30">
        <v>14746.682807200599</v>
      </c>
      <c r="BJ9" s="30">
        <v>14787.1851946734</v>
      </c>
      <c r="BK9" s="30">
        <v>14709.9177021613</v>
      </c>
      <c r="BL9" s="31">
        <v>14776.9784619727</v>
      </c>
      <c r="BM9" s="31">
        <v>14935.0383741286</v>
      </c>
      <c r="BN9" s="31">
        <v>14952.6763686257</v>
      </c>
      <c r="BO9" s="31">
        <v>15099.9752762721</v>
      </c>
      <c r="BP9" s="30">
        <v>15143.677952681999</v>
      </c>
      <c r="BQ9" s="30">
        <v>15055.8041583171</v>
      </c>
      <c r="BR9" s="30">
        <v>15091.8031698048</v>
      </c>
      <c r="BS9" s="30">
        <v>15544.5605541035</v>
      </c>
      <c r="BT9" s="30">
        <v>15623.432278091201</v>
      </c>
      <c r="BU9" s="30">
        <v>15804.785106637801</v>
      </c>
      <c r="BV9" s="30">
        <v>16106.290412771999</v>
      </c>
      <c r="BW9" s="32" t="s">
        <v>12</v>
      </c>
      <c r="BX9" s="22"/>
      <c r="BZ9" s="4"/>
    </row>
    <row r="10" spans="1:78" ht="42.6" customHeight="1" x14ac:dyDescent="0.35">
      <c r="A10" s="28" t="s">
        <v>13</v>
      </c>
      <c r="B10" s="29">
        <v>4075.2996161158203</v>
      </c>
      <c r="C10" s="30">
        <v>4117</v>
      </c>
      <c r="D10" s="30">
        <f>D7-D9-D11</f>
        <v>4140</v>
      </c>
      <c r="E10" s="30">
        <f>E7-E9-E11</f>
        <v>3997.54851016563</v>
      </c>
      <c r="F10" s="30">
        <v>3813.58604906131</v>
      </c>
      <c r="G10" s="30">
        <v>3732.38447763052</v>
      </c>
      <c r="H10" s="30">
        <v>3684.02008196421</v>
      </c>
      <c r="I10" s="30">
        <v>3676.3274270513098</v>
      </c>
      <c r="J10" s="30">
        <v>3736.93684552583</v>
      </c>
      <c r="K10" s="30">
        <v>3808.5589581781601</v>
      </c>
      <c r="L10" s="30">
        <v>3746.7136044906001</v>
      </c>
      <c r="M10" s="30">
        <v>3730.9140567115501</v>
      </c>
      <c r="N10" s="30">
        <v>3661.2341626307798</v>
      </c>
      <c r="O10" s="30">
        <v>3702.5870864801</v>
      </c>
      <c r="P10" s="30">
        <v>3634.0159463651098</v>
      </c>
      <c r="Q10" s="30">
        <v>3680.4317218861702</v>
      </c>
      <c r="R10" s="30">
        <v>3777.7684898810098</v>
      </c>
      <c r="S10" s="30">
        <v>3847.31420429032</v>
      </c>
      <c r="T10" s="30">
        <v>3939.8826836162102</v>
      </c>
      <c r="U10" s="30">
        <v>4024.6339624112502</v>
      </c>
      <c r="V10" s="30">
        <v>4132.9137579377402</v>
      </c>
      <c r="W10" s="30">
        <v>4238.9990447283999</v>
      </c>
      <c r="X10" s="31">
        <v>4314.6982107272597</v>
      </c>
      <c r="Y10" s="31">
        <v>4400.38210608383</v>
      </c>
      <c r="Z10" s="31">
        <v>4518.4305427454801</v>
      </c>
      <c r="AA10" s="31">
        <v>4616.9806062794896</v>
      </c>
      <c r="AB10" s="31">
        <v>4691.8332097017501</v>
      </c>
      <c r="AC10" s="31">
        <v>4831.3088795529302</v>
      </c>
      <c r="AD10" s="30">
        <v>4940.5627041954604</v>
      </c>
      <c r="AE10" s="30">
        <v>5075.3588169995501</v>
      </c>
      <c r="AF10" s="30">
        <v>5189.8011099740997</v>
      </c>
      <c r="AG10" s="30">
        <v>5315.0369886608596</v>
      </c>
      <c r="AH10" s="30">
        <v>5416.56866060632</v>
      </c>
      <c r="AI10" s="30">
        <v>5601.5897617810597</v>
      </c>
      <c r="AJ10" s="30">
        <v>5696.7086805500403</v>
      </c>
      <c r="AK10" s="30">
        <v>5771.671512477189</v>
      </c>
      <c r="AL10" s="30">
        <v>5754.1449353284897</v>
      </c>
      <c r="AM10" s="30">
        <v>5811.8651133032299</v>
      </c>
      <c r="AN10" s="30">
        <v>5863.5669439863896</v>
      </c>
      <c r="AO10" s="30">
        <v>5942.4446307431099</v>
      </c>
      <c r="AP10" s="30">
        <v>6072.3402430998103</v>
      </c>
      <c r="AQ10" s="30">
        <v>6224.5267704956696</v>
      </c>
      <c r="AR10" s="30">
        <v>6324.7371684745403</v>
      </c>
      <c r="AS10" s="30">
        <v>6376.0409298506102</v>
      </c>
      <c r="AT10" s="30">
        <v>6532.51545105487</v>
      </c>
      <c r="AU10" s="30">
        <v>6680.1144876922299</v>
      </c>
      <c r="AV10" s="30">
        <v>6751.3345430823701</v>
      </c>
      <c r="AW10" s="30">
        <v>6869.7115985856499</v>
      </c>
      <c r="AX10" s="30">
        <v>6937.0024464386797</v>
      </c>
      <c r="AY10" s="30">
        <v>7007.9614491870998</v>
      </c>
      <c r="AZ10" s="30">
        <v>7077.30996172904</v>
      </c>
      <c r="BA10" s="30">
        <v>7141.92909568086</v>
      </c>
      <c r="BB10" s="30">
        <v>7326.9540633665501</v>
      </c>
      <c r="BC10" s="30">
        <v>7480.1594621014701</v>
      </c>
      <c r="BD10" s="30">
        <v>7633.8314563884196</v>
      </c>
      <c r="BE10" s="30">
        <v>7765.1402645091503</v>
      </c>
      <c r="BF10" s="30">
        <v>7978.8146839872697</v>
      </c>
      <c r="BG10" s="30">
        <v>8152.78570888792</v>
      </c>
      <c r="BH10" s="30">
        <v>8277.7967586541708</v>
      </c>
      <c r="BI10" s="30">
        <v>8422.88027564191</v>
      </c>
      <c r="BJ10" s="30">
        <v>8444.9624314924895</v>
      </c>
      <c r="BK10" s="30">
        <v>8551.6756340093798</v>
      </c>
      <c r="BL10" s="31">
        <v>8543.9989992216706</v>
      </c>
      <c r="BM10" s="31">
        <v>8603.6107015626203</v>
      </c>
      <c r="BN10" s="31">
        <v>8747.6487526637102</v>
      </c>
      <c r="BO10" s="31">
        <v>8881.9275138840894</v>
      </c>
      <c r="BP10" s="30">
        <v>8898.2671142100608</v>
      </c>
      <c r="BQ10" s="30">
        <v>9002.1798212016893</v>
      </c>
      <c r="BR10" s="30">
        <v>9114.4983337866997</v>
      </c>
      <c r="BS10" s="30">
        <v>9183.5256496059192</v>
      </c>
      <c r="BT10" s="30">
        <v>9232.4042414380801</v>
      </c>
      <c r="BU10" s="30">
        <v>9318.8273343383007</v>
      </c>
      <c r="BV10" s="30">
        <v>9354.2426414767797</v>
      </c>
      <c r="BW10" s="32" t="s">
        <v>14</v>
      </c>
      <c r="BX10" s="22"/>
    </row>
    <row r="11" spans="1:78" ht="42.6" customHeight="1" thickBot="1" x14ac:dyDescent="0.4">
      <c r="A11" s="33" t="s">
        <v>15</v>
      </c>
      <c r="B11" s="34">
        <v>1794.041042328</v>
      </c>
      <c r="C11" s="35">
        <v>1794.7</v>
      </c>
      <c r="D11" s="35">
        <v>1839</v>
      </c>
      <c r="E11" s="35">
        <v>1869.5028123659999</v>
      </c>
      <c r="F11" s="35">
        <v>1842.3637677219999</v>
      </c>
      <c r="G11" s="35">
        <v>1825.1150501760001</v>
      </c>
      <c r="H11" s="35">
        <v>1862.0629131860001</v>
      </c>
      <c r="I11" s="35">
        <v>1900.280258884</v>
      </c>
      <c r="J11" s="35">
        <v>1922.440870765</v>
      </c>
      <c r="K11" s="35">
        <v>1947.354945666</v>
      </c>
      <c r="L11" s="35">
        <v>1982.846555909</v>
      </c>
      <c r="M11" s="35">
        <v>1997.3506273820001</v>
      </c>
      <c r="N11" s="35">
        <v>2017.47213076</v>
      </c>
      <c r="O11" s="35">
        <v>2054.4554587950001</v>
      </c>
      <c r="P11" s="35">
        <v>2081.3590702189999</v>
      </c>
      <c r="Q11" s="35">
        <v>2106.8234056289998</v>
      </c>
      <c r="R11" s="35">
        <v>2146.0491205479998</v>
      </c>
      <c r="S11" s="35">
        <v>2162.6934571520001</v>
      </c>
      <c r="T11" s="35">
        <v>2187.5774974310002</v>
      </c>
      <c r="U11" s="35">
        <v>2213.413565112</v>
      </c>
      <c r="V11" s="35">
        <v>2263.903926465</v>
      </c>
      <c r="W11" s="35">
        <v>2297.4362188109999</v>
      </c>
      <c r="X11" s="36">
        <v>2330.2099017790001</v>
      </c>
      <c r="Y11" s="36">
        <v>2355.3619016880002</v>
      </c>
      <c r="Z11" s="36">
        <v>2400.6560262160001</v>
      </c>
      <c r="AA11" s="36">
        <v>2417.911395999</v>
      </c>
      <c r="AB11" s="36">
        <v>2461.807699085</v>
      </c>
      <c r="AC11" s="36">
        <v>2514.5513259549998</v>
      </c>
      <c r="AD11" s="35">
        <v>2571.534099728</v>
      </c>
      <c r="AE11" s="35">
        <v>2608.9142923449999</v>
      </c>
      <c r="AF11" s="35">
        <v>2648.5092596200002</v>
      </c>
      <c r="AG11" s="35">
        <v>2675.3615453709999</v>
      </c>
      <c r="AH11" s="35">
        <v>2730.0150960289998</v>
      </c>
      <c r="AI11" s="35">
        <v>2774.6528360450002</v>
      </c>
      <c r="AJ11" s="35">
        <v>2861.5187855899999</v>
      </c>
      <c r="AK11" s="35">
        <v>2926.6782123429998</v>
      </c>
      <c r="AL11" s="35">
        <v>2985.1586994740001</v>
      </c>
      <c r="AM11" s="35">
        <v>3012.1659232880002</v>
      </c>
      <c r="AN11" s="35">
        <v>3058.1838703419999</v>
      </c>
      <c r="AO11" s="35">
        <v>3124.7547559250002</v>
      </c>
      <c r="AP11" s="35">
        <v>3199.3296763130002</v>
      </c>
      <c r="AQ11" s="35">
        <v>3263.9568755969999</v>
      </c>
      <c r="AR11" s="35">
        <v>3320.9958528679999</v>
      </c>
      <c r="AS11" s="35">
        <v>3373.2616131189998</v>
      </c>
      <c r="AT11" s="35">
        <v>3459.8799326489998</v>
      </c>
      <c r="AU11" s="35">
        <v>3523.0951459990001</v>
      </c>
      <c r="AV11" s="35">
        <v>3461.9896128189998</v>
      </c>
      <c r="AW11" s="35">
        <v>3590.2625407760002</v>
      </c>
      <c r="AX11" s="35">
        <v>3629.164135944</v>
      </c>
      <c r="AY11" s="35">
        <v>3645.474577514</v>
      </c>
      <c r="AZ11" s="35">
        <v>3691.9734947840002</v>
      </c>
      <c r="BA11" s="35">
        <v>3759.1544936690002</v>
      </c>
      <c r="BB11" s="35">
        <v>3841.1349697390001</v>
      </c>
      <c r="BC11" s="35">
        <v>3893.2920668689999</v>
      </c>
      <c r="BD11" s="35">
        <v>3920.8446499890001</v>
      </c>
      <c r="BE11" s="35">
        <v>4019.4790027590002</v>
      </c>
      <c r="BF11" s="35">
        <v>4096.9528929990001</v>
      </c>
      <c r="BG11" s="35">
        <v>4145.3345108390004</v>
      </c>
      <c r="BH11" s="35">
        <v>4174.5774016590003</v>
      </c>
      <c r="BI11" s="35">
        <v>4198.5845416789998</v>
      </c>
      <c r="BJ11" s="35">
        <v>4245.5274137890001</v>
      </c>
      <c r="BK11" s="35">
        <v>4253.1070472789997</v>
      </c>
      <c r="BL11" s="36">
        <v>4271.3900921659997</v>
      </c>
      <c r="BM11" s="36">
        <v>4338.4705556179997</v>
      </c>
      <c r="BN11" s="36">
        <v>4396.1931139779999</v>
      </c>
      <c r="BO11" s="36">
        <v>4404.6013390449998</v>
      </c>
      <c r="BP11" s="35">
        <v>4430.2010570000002</v>
      </c>
      <c r="BQ11" s="35">
        <v>4440.2002675200001</v>
      </c>
      <c r="BR11" s="35">
        <v>4498.6085916499997</v>
      </c>
      <c r="BS11" s="35">
        <v>4548.2187467289996</v>
      </c>
      <c r="BT11" s="35">
        <v>4548.0207630320001</v>
      </c>
      <c r="BU11" s="35">
        <v>4561.9168604420001</v>
      </c>
      <c r="BV11" s="35">
        <v>4602.5158723920003</v>
      </c>
      <c r="BW11" s="37" t="s">
        <v>16</v>
      </c>
      <c r="BX11" s="22"/>
    </row>
    <row r="12" spans="1:78" s="40" customFormat="1" ht="126" customHeight="1" x14ac:dyDescent="0.25">
      <c r="A12" s="38" t="s">
        <v>17</v>
      </c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9"/>
      <c r="AU12" s="39"/>
      <c r="AV12" s="39"/>
      <c r="AW12" s="39"/>
      <c r="AX12" s="39"/>
      <c r="AY12" s="39"/>
      <c r="AZ12" s="39"/>
      <c r="BA12" s="39"/>
      <c r="BB12" s="39"/>
      <c r="BC12" s="39"/>
      <c r="BD12" s="39"/>
      <c r="BE12" s="39"/>
      <c r="BF12" s="39"/>
      <c r="BG12" s="39"/>
      <c r="BH12" s="39"/>
      <c r="BI12" s="39"/>
      <c r="BJ12" s="39"/>
      <c r="BK12" s="39"/>
      <c r="BL12" s="39"/>
      <c r="BM12" s="39"/>
      <c r="BN12" s="39"/>
      <c r="BO12" s="39"/>
      <c r="BP12" s="39"/>
      <c r="BQ12" s="39"/>
      <c r="BR12" s="39"/>
      <c r="BS12" s="39"/>
      <c r="BT12" s="39"/>
      <c r="BU12" s="39"/>
      <c r="BV12" s="39"/>
      <c r="BY12" s="41"/>
    </row>
    <row r="13" spans="1:78" s="44" customFormat="1" ht="19.5" customHeight="1" x14ac:dyDescent="0.35">
      <c r="A13" s="42" t="s">
        <v>18</v>
      </c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</row>
    <row r="14" spans="1:78" x14ac:dyDescent="0.4">
      <c r="AL14" s="45"/>
    </row>
    <row r="15" spans="1:78" x14ac:dyDescent="0.4"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</row>
    <row r="16" spans="1:78" x14ac:dyDescent="0.4"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6"/>
      <c r="AM16" s="46"/>
      <c r="AN16" s="46"/>
      <c r="AO16" s="46"/>
      <c r="AP16" s="46"/>
      <c r="AQ16" s="46"/>
      <c r="AR16" s="46"/>
      <c r="AS16" s="46"/>
      <c r="AT16" s="46"/>
      <c r="AU16" s="46"/>
      <c r="AV16" s="46"/>
      <c r="AW16" s="46"/>
      <c r="AX16" s="46"/>
      <c r="AY16" s="46"/>
      <c r="AZ16" s="46"/>
      <c r="BA16" s="46"/>
      <c r="BB16" s="46"/>
      <c r="BC16" s="46"/>
      <c r="BD16" s="46"/>
      <c r="BE16" s="46"/>
      <c r="BF16" s="46"/>
      <c r="BG16" s="46"/>
      <c r="BH16" s="46"/>
      <c r="BI16" s="46"/>
      <c r="BJ16" s="46"/>
      <c r="BK16" s="46"/>
      <c r="BL16" s="46"/>
      <c r="BM16" s="46"/>
      <c r="BN16" s="46"/>
      <c r="BO16" s="46"/>
      <c r="BP16" s="46"/>
      <c r="BQ16" s="46"/>
      <c r="BR16" s="46"/>
      <c r="BS16" s="46"/>
      <c r="BT16" s="46"/>
      <c r="BU16" s="46"/>
      <c r="BV16" s="46"/>
    </row>
    <row r="17" spans="32:32" x14ac:dyDescent="0.4">
      <c r="AF17" s="4"/>
    </row>
    <row r="18" spans="32:32" x14ac:dyDescent="0.4">
      <c r="AF18" s="4"/>
    </row>
    <row r="21" spans="32:32" x14ac:dyDescent="0.4">
      <c r="AF21" s="47"/>
    </row>
  </sheetData>
  <mergeCells count="4">
    <mergeCell ref="A2:BW2"/>
    <mergeCell ref="A3:BW3"/>
    <mergeCell ref="A5:BW5"/>
    <mergeCell ref="A12:AC12"/>
  </mergeCells>
  <pageMargins left="0.5" right="0.5" top="0.5" bottom="0.5" header="0.3" footer="0.3"/>
  <pageSetup paperSize="9" scale="2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5.4</vt:lpstr>
      <vt:lpstr>'5.4'!Print_Area</vt:lpstr>
    </vt:vector>
  </TitlesOfParts>
  <Company>CBAR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Samid Guluzada</dc:creator>
  <cp:lastModifiedBy>Samid Guluzada</cp:lastModifiedBy>
  <dcterms:created xsi:type="dcterms:W3CDTF">2026-01-23T09:42:14Z</dcterms:created>
  <dcterms:modified xsi:type="dcterms:W3CDTF">2026-01-23T09:42:14Z</dcterms:modified>
</cp:coreProperties>
</file>