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d.isayev\Desktop\HESABATLIQ\İCTİMAİYYƏT\APREL 2018\SIĞORTA\"/>
    </mc:Choice>
  </mc:AlternateContent>
  <bookViews>
    <workbookView xWindow="3240" yWindow="36" windowWidth="19032" windowHeight="7680"/>
  </bookViews>
  <sheets>
    <sheet name="Sheet" sheetId="2" r:id="rId1"/>
    <sheet name="ReportFiles_sentyabr" sheetId="3" state="hidden" r:id="rId2"/>
  </sheets>
  <externalReferences>
    <externalReference r:id="rId3"/>
  </externalReferences>
  <definedNames>
    <definedName name="_xlnm.Print_Area" localSheetId="0">Sheet!$B$1:$E$25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D25" i="2" s="1"/>
  <c r="E25" i="2" l="1"/>
</calcChain>
</file>

<file path=xl/sharedStrings.xml><?xml version="1.0" encoding="utf-8"?>
<sst xmlns="http://schemas.openxmlformats.org/spreadsheetml/2006/main" count="80" uniqueCount="49">
  <si>
    <t>Sığortaçının adı</t>
  </si>
  <si>
    <t>“A-Qroup Sığorta Şirkəti”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</si>
  <si>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</si>
  <si>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</si>
  <si>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</si>
  <si>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</si>
  <si>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</si>
  <si>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</si>
  <si>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</si>
  <si>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</si>
  <si>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</si>
  <si>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</si>
  <si>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</si>
  <si>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</si>
  <si>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</si>
  <si>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</si>
  <si>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</si>
  <si>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</si>
  <si>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</si>
  <si>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</si>
  <si>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</si>
  <si>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</si>
  <si>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</si>
  <si>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</si>
  <si>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</si>
  <si>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</si>
  <si>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</si>
  <si>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“Amrah Sığorta” Açıq Səhmdar Cəmiyyəti</t>
  </si>
  <si>
    <t>"Naxçıvansığorta" Açıq Səhmdar Cəmiyyəti</t>
  </si>
  <si>
    <t>Hesablanmış sığorta haqları və verilmiş sığorta ödənişləri haqqında (2017 Yanvar - Sentyabr)</t>
  </si>
  <si>
    <t>Sıra nömrəsi</t>
  </si>
  <si>
    <t>Sığorta haqları</t>
  </si>
  <si>
    <t>Sığorta ödənişləri</t>
  </si>
  <si>
    <t>"Royal Sığorta" Açıq Səhmdar Cəmiyyəti</t>
  </si>
  <si>
    <t>-</t>
  </si>
  <si>
    <t>“Alfa Sığorta” Açıq Səhmdar Cəmiyyəti</t>
  </si>
  <si>
    <t>“Buta Sığorta” Açıq Səhmdar Cəmiyyəti</t>
  </si>
  <si>
    <t>“Era Trans Sığorta” Sığorta Şirkəti Açıq Səhmdar Cəmiyyəti</t>
  </si>
  <si>
    <t>“Fidan Sığorta” Açıq Səhmdar Cəmiyyəti</t>
  </si>
  <si>
    <t>“Qarant Sığorta” Açıq Səhmdar Cəmiyyəti</t>
  </si>
  <si>
    <t>CƏMİ</t>
  </si>
  <si>
    <t>“Azərbaycan Respublikası Dövlət Sığorta Kommersiya Şirkəti”</t>
  </si>
  <si>
    <t>(min manatla)</t>
  </si>
  <si>
    <t>“AZSIĞORTA” Açıq Səhmdar Cəmiyyəti</t>
  </si>
  <si>
    <t>“Meqa Sığorta” Açıq Səhmdar Cəmiyyəti</t>
  </si>
  <si>
    <t>“Paşa Sığorta” Açıq Səhmdar Cəmiyyəti</t>
  </si>
  <si>
    <t>“İpək Yolu Sığorta” ASC</t>
  </si>
  <si>
    <t>“Standard Insurance” Açıq Səhmdar Cəmiyyəti</t>
  </si>
  <si>
    <r>
      <t xml:space="preserve">2018-ci ilin yanvar-aprel ayları üzrə hesablanmış                                                                                                                          sığorta haqları və sığorta ödənişləri haqqında
M  Ə  L  U  M  A  T 
</t>
    </r>
    <r>
      <rPr>
        <sz val="12"/>
        <rFont val="Palatino Linotype"/>
        <family val="1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</si>
</sst>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  <numFmt numFmtId="167" formatCode="#,##0.00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284775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i/>
      <sz val="10"/>
      <name val="Palatino Linotype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40" fillId="0" borderId="0" xfId="0" applyFont="1" applyAlignment="1">
      <alignment horizontal="center" vertical="center"/>
    </xf>
    <xf numFmtId="4" fontId="39" fillId="0" borderId="0" xfId="0" applyNumberFormat="1" applyFont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164" fontId="21" fillId="0" borderId="0" xfId="85" applyFont="1" applyAlignment="1">
      <alignment horizontal="center" vertical="center"/>
    </xf>
    <xf numFmtId="0" fontId="1" fillId="0" borderId="0" xfId="86"/>
    <xf numFmtId="0" fontId="43" fillId="33" borderId="10" xfId="86" applyFont="1" applyFill="1" applyBorder="1" applyAlignment="1">
      <alignment horizontal="center" wrapText="1"/>
    </xf>
    <xf numFmtId="0" fontId="44" fillId="34" borderId="10" xfId="86" applyFont="1" applyFill="1" applyBorder="1" applyAlignment="1">
      <alignment wrapText="1"/>
    </xf>
    <xf numFmtId="0" fontId="45" fillId="35" borderId="10" xfId="86" applyFont="1" applyFill="1" applyBorder="1" applyAlignment="1">
      <alignment wrapText="1"/>
    </xf>
    <xf numFmtId="164" fontId="40" fillId="0" borderId="0" xfId="85" applyFont="1" applyAlignment="1">
      <alignment horizontal="center" vertical="center"/>
    </xf>
    <xf numFmtId="164" fontId="44" fillId="34" borderId="10" xfId="85" applyFont="1" applyFill="1" applyBorder="1" applyAlignment="1">
      <alignment wrapText="1"/>
    </xf>
    <xf numFmtId="164" fontId="45" fillId="35" borderId="10" xfId="85" applyFont="1" applyFill="1" applyBorder="1" applyAlignment="1">
      <alignment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65" fontId="50" fillId="0" borderId="16" xfId="85" applyNumberFormat="1" applyFont="1" applyBorder="1" applyAlignment="1">
      <alignment horizontal="center" vertical="center"/>
    </xf>
    <xf numFmtId="0" fontId="48" fillId="36" borderId="17" xfId="0" applyFont="1" applyFill="1" applyBorder="1" applyAlignment="1">
      <alignment horizontal="center" vertical="center" wrapText="1"/>
    </xf>
    <xf numFmtId="0" fontId="48" fillId="36" borderId="18" xfId="0" applyFont="1" applyFill="1" applyBorder="1" applyAlignment="1">
      <alignment horizontal="center" vertical="center" wrapText="1"/>
    </xf>
    <xf numFmtId="164" fontId="48" fillId="36" borderId="18" xfId="85" applyFont="1" applyFill="1" applyBorder="1" applyAlignment="1">
      <alignment horizontal="center" vertical="center" wrapText="1"/>
    </xf>
    <xf numFmtId="0" fontId="48" fillId="36" borderId="19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165" fontId="52" fillId="0" borderId="18" xfId="85" applyNumberFormat="1" applyFont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6" fontId="39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43" fontId="21" fillId="0" borderId="0" xfId="0" applyNumberFormat="1" applyFont="1"/>
    <xf numFmtId="167" fontId="21" fillId="0" borderId="0" xfId="0" applyNumberFormat="1" applyFont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41" fillId="0" borderId="0" xfId="86" applyFont="1" applyAlignment="1">
      <alignment horizontal="center" wrapText="1"/>
    </xf>
    <xf numFmtId="0" fontId="42" fillId="0" borderId="13" xfId="86" applyFont="1" applyBorder="1" applyAlignment="1">
      <alignment horizontal="center" wrapText="1"/>
    </xf>
  </cellXfs>
  <cellStyles count="87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Comma" xfId="85" builtinId="3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rmal 4" xfId="86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11/&#351;irk&#601;tl&#601;r%20&#252;zr&#6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Files(4)"/>
    </sheetNames>
    <sheetDataSet>
      <sheetData sheetId="0">
        <row r="4">
          <cell r="B4" t="str">
            <v>“AzRe Təkrarsığorta” Açıq Səhmdar Cəmiyyəti</v>
          </cell>
          <cell r="C4">
            <v>33832337.890000001</v>
          </cell>
          <cell r="D4">
            <v>3396031.66</v>
          </cell>
        </row>
        <row r="5">
          <cell r="B5" t="str">
            <v>CƏMİ</v>
          </cell>
          <cell r="C5">
            <v>33832337.890000001</v>
          </cell>
          <cell r="D5">
            <v>3396031.66</v>
          </cell>
        </row>
        <row r="6">
          <cell r="B6" t="str">
            <v>"Naxçıvansığorta" Açıq Səhmdar Cəmiyyəti</v>
          </cell>
          <cell r="C6">
            <v>85248.29</v>
          </cell>
          <cell r="D6">
            <v>2949.02</v>
          </cell>
        </row>
        <row r="7">
          <cell r="B7" t="str">
            <v>“Qala Sığorta” Açıq Səhmdar Cəmiyyəti</v>
          </cell>
          <cell r="C7">
            <v>4766547.18</v>
          </cell>
          <cell r="D7">
            <v>347154.23</v>
          </cell>
        </row>
        <row r="8">
          <cell r="B8" t="str">
            <v>"Royal Sığorta" Açıq Səhmdar Cəmiyyəti</v>
          </cell>
          <cell r="C8" t="str">
            <v>-</v>
          </cell>
          <cell r="D8" t="str">
            <v>-</v>
          </cell>
        </row>
        <row r="9">
          <cell r="B9" t="str">
            <v>“A-Qroup Sığorta Şirkəti” Açıq Səhmdar Cəmiyyəti</v>
          </cell>
          <cell r="C9">
            <v>2174249.1</v>
          </cell>
          <cell r="D9">
            <v>2244232.5499999998</v>
          </cell>
        </row>
        <row r="10">
          <cell r="B10" t="str">
            <v>“AXA MBASK” Sığorta Şirkəti Açıq Səhmdar Cəmiyyəti</v>
          </cell>
          <cell r="C10">
            <v>6876905.9699999997</v>
          </cell>
          <cell r="D10">
            <v>3195483.28</v>
          </cell>
        </row>
        <row r="11">
          <cell r="B11" t="str">
            <v>“Alfa Sığorta” Açıq Səhmdar Cəmiyyəti</v>
          </cell>
          <cell r="C11" t="str">
            <v>-</v>
          </cell>
          <cell r="D11" t="str">
            <v>-</v>
          </cell>
        </row>
        <row r="12">
          <cell r="B12" t="str">
            <v>“Amrah Sığorta” Açıq Səhmdar Cəmiyyəti</v>
          </cell>
          <cell r="C12">
            <v>77822.649999999994</v>
          </cell>
          <cell r="D12">
            <v>17709.53</v>
          </cell>
        </row>
        <row r="13">
          <cell r="B13" t="str">
            <v>“AtaSığorta” Açıq Səhmdar Cəmiyyəti</v>
          </cell>
          <cell r="C13">
            <v>6141105.21</v>
          </cell>
          <cell r="D13">
            <v>2519927.71</v>
          </cell>
        </row>
        <row r="14">
          <cell r="B14" t="str">
            <v>“Atəşgah Həyat” Sığorta Şirkəti Açıq Səhmdar Cəmiyyəti</v>
          </cell>
          <cell r="C14">
            <v>17396778.559999999</v>
          </cell>
          <cell r="D14">
            <v>7834474.75</v>
          </cell>
        </row>
        <row r="15">
          <cell r="B15" t="str">
            <v>“Atəşgah” Sığorta Şirkəti Açıq Səhmdar Cəmiyyəti</v>
          </cell>
          <cell r="C15">
            <v>10906670.689999999</v>
          </cell>
          <cell r="D15">
            <v>6357166.8399999999</v>
          </cell>
        </row>
        <row r="16">
          <cell r="B16" t="str">
            <v>“AZSIĞORTA” Açıq Səhmdar Cəmiyyəti</v>
          </cell>
          <cell r="C16">
            <v>5345635.12</v>
          </cell>
          <cell r="D16">
            <v>3022854.95</v>
          </cell>
        </row>
        <row r="17">
          <cell r="B17" t="str">
            <v>Azərbaycan Respublikası Dövlət Sığorta Kommersiya Şirkəti</v>
          </cell>
          <cell r="C17">
            <v>31925328</v>
          </cell>
          <cell r="D17">
            <v>5045340</v>
          </cell>
        </row>
        <row r="18">
          <cell r="B18" t="str">
            <v>“Azərbaycan Sənaye Sığorta” Açıq Səhmdar Cəmiyyəti</v>
          </cell>
          <cell r="C18">
            <v>2777205.6</v>
          </cell>
          <cell r="D18">
            <v>645035.87</v>
          </cell>
        </row>
        <row r="19">
          <cell r="B19" t="str">
            <v>“Azərqarant Sığorta” Açıq Səhmdar Cəmiyyəti</v>
          </cell>
          <cell r="C19">
            <v>0</v>
          </cell>
          <cell r="D19">
            <v>0</v>
          </cell>
        </row>
        <row r="20">
          <cell r="B20" t="str">
            <v>“Bakı Sığorta” Açıq Səhmdar Cəmiyyəti</v>
          </cell>
          <cell r="C20">
            <v>267091.46000000002</v>
          </cell>
          <cell r="D20">
            <v>106987.64</v>
          </cell>
        </row>
        <row r="21">
          <cell r="B21" t="str">
            <v>“Başak İnam Sığorta Şirkəti” Açıq Səhmdar Cəmiyyəti</v>
          </cell>
          <cell r="C21" t="str">
            <v>-</v>
          </cell>
          <cell r="D21" t="str">
            <v>-</v>
          </cell>
        </row>
        <row r="22">
          <cell r="B22" t="str">
            <v>“Beynəlxalq Sığorta Şirkəti” Açıq Səhmdar Cəmiyyəti</v>
          </cell>
          <cell r="C22" t="str">
            <v>-</v>
          </cell>
          <cell r="D22" t="str">
            <v>-</v>
          </cell>
        </row>
        <row r="23">
          <cell r="B23" t="str">
            <v>“Buta Sığorta” Açıq Səhmdar Cəmiyyəti</v>
          </cell>
          <cell r="C23" t="str">
            <v>-</v>
          </cell>
          <cell r="D23" t="str">
            <v>-</v>
          </cell>
        </row>
        <row r="24">
          <cell r="B24" t="str">
            <v>“Era Trans Sığorta” Sığorta Şirkəti Açıq Səhmdar Cəmiyyəti</v>
          </cell>
          <cell r="C24" t="str">
            <v>-</v>
          </cell>
          <cell r="D24" t="str">
            <v>-</v>
          </cell>
        </row>
        <row r="25">
          <cell r="B25" t="str">
            <v>“Fidan Sığorta” Açıq Səhmdar Cəmiyyəti</v>
          </cell>
          <cell r="C25" t="str">
            <v>-</v>
          </cell>
          <cell r="D25" t="str">
            <v>-</v>
          </cell>
        </row>
        <row r="26">
          <cell r="B26" t="str">
            <v>“Günay Sığorta” Açıq Səhmdar Cəmiyyəti</v>
          </cell>
          <cell r="C26">
            <v>2589958.3199999998</v>
          </cell>
          <cell r="D26">
            <v>999343.85</v>
          </cell>
        </row>
        <row r="27">
          <cell r="B27" t="str">
            <v>“Meqa Sığorta” Açıq Səhmdar Cəmiyyəti</v>
          </cell>
          <cell r="C27">
            <v>12461312.560000001</v>
          </cell>
          <cell r="D27">
            <v>885121.27</v>
          </cell>
        </row>
        <row r="28">
          <cell r="B28" t="str">
            <v>“Paşa Həyat Sığorta” Açıq Səhmdar Cəmiyyəti</v>
          </cell>
          <cell r="C28">
            <v>108802210.23999999</v>
          </cell>
          <cell r="D28">
            <v>17926602.609999999</v>
          </cell>
        </row>
        <row r="29">
          <cell r="B29" t="str">
            <v>“Paşa Sığorta” Açıq Səhmdar Cəmiyyəti</v>
          </cell>
          <cell r="C29">
            <v>70927784.370000005</v>
          </cell>
          <cell r="D29">
            <v>18343085.52</v>
          </cell>
        </row>
        <row r="30">
          <cell r="B30" t="str">
            <v>“Qala Həyat” Sığorta Şirkəti Açıq Səhmdar Cəmiyyəti</v>
          </cell>
          <cell r="C30">
            <v>5283311.53</v>
          </cell>
          <cell r="D30">
            <v>6410036.1699999999</v>
          </cell>
        </row>
        <row r="31">
          <cell r="B31" t="str">
            <v>“Qarant Sığorta” Açıq Səhmdar Cəmiyyəti</v>
          </cell>
          <cell r="C31" t="str">
            <v>-</v>
          </cell>
          <cell r="D31" t="str">
            <v>-</v>
          </cell>
        </row>
        <row r="32">
          <cell r="B32" t="str">
            <v>“Rəvan Sığorta” Açıq Səhmdar Cəmiyyəti</v>
          </cell>
          <cell r="C32">
            <v>388250.64</v>
          </cell>
          <cell r="D32">
            <v>109757.61</v>
          </cell>
        </row>
        <row r="33">
          <cell r="B33" t="str">
            <v>“Standard Insurance” Açıq Səhmdar Cəmiyyəti</v>
          </cell>
          <cell r="C33">
            <v>2392619.14</v>
          </cell>
          <cell r="D33">
            <v>1087230.49</v>
          </cell>
        </row>
        <row r="34">
          <cell r="B34" t="str">
            <v>“Xalq Sığorta” Açıq Səhmdar Cəmiyyəti</v>
          </cell>
          <cell r="C34">
            <v>2674245.98</v>
          </cell>
          <cell r="D34">
            <v>1003430.46</v>
          </cell>
        </row>
        <row r="35">
          <cell r="B35" t="str">
            <v>“İpək Yolu Sığorta” ASC</v>
          </cell>
          <cell r="C35">
            <v>7159037.1399999997</v>
          </cell>
          <cell r="D35">
            <v>394154.74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Normal="100" zoomScaleSheetLayoutView="100" workbookViewId="0">
      <selection activeCell="G6" sqref="G6"/>
    </sheetView>
  </sheetViews>
  <sheetFormatPr defaultColWidth="9.109375" defaultRowHeight="14.4" x14ac:dyDescent="0.3"/>
  <cols>
    <col min="1" max="1" width="3" style="1" customWidth="1"/>
    <col min="2" max="2" width="4.6640625" style="2" customWidth="1"/>
    <col min="3" max="3" width="55.88671875" style="2" customWidth="1"/>
    <col min="4" max="4" width="19" style="7" bestFit="1" customWidth="1"/>
    <col min="5" max="5" width="19.44140625" style="2" customWidth="1"/>
    <col min="6" max="6" width="16.88671875" style="1" customWidth="1"/>
    <col min="7" max="7" width="12.88671875" style="1" customWidth="1"/>
    <col min="8" max="8" width="12.6640625" style="1" customWidth="1"/>
    <col min="9" max="16384" width="9.109375" style="1"/>
  </cols>
  <sheetData>
    <row r="1" spans="1:8" ht="72" customHeight="1" x14ac:dyDescent="0.3">
      <c r="B1" s="34" t="s">
        <v>48</v>
      </c>
      <c r="C1" s="34"/>
      <c r="D1" s="34"/>
      <c r="E1" s="34"/>
    </row>
    <row r="2" spans="1:8" s="29" customFormat="1" ht="15.75" customHeight="1" thickBot="1" x14ac:dyDescent="0.35">
      <c r="B2" s="4"/>
      <c r="C2" s="4"/>
      <c r="D2" s="12"/>
      <c r="E2" s="31" t="s">
        <v>42</v>
      </c>
    </row>
    <row r="3" spans="1:8" ht="20.25" customHeight="1" thickBot="1" x14ac:dyDescent="0.35">
      <c r="A3" s="3"/>
      <c r="B3" s="18" t="s">
        <v>21</v>
      </c>
      <c r="C3" s="19" t="s">
        <v>0</v>
      </c>
      <c r="D3" s="20" t="s">
        <v>22</v>
      </c>
      <c r="E3" s="21" t="s">
        <v>23</v>
      </c>
    </row>
    <row r="4" spans="1:8" ht="21.75" customHeight="1" x14ac:dyDescent="0.3">
      <c r="B4" s="25">
        <v>1</v>
      </c>
      <c r="C4" s="15" t="s">
        <v>27</v>
      </c>
      <c r="D4" s="17">
        <f>(VLOOKUP($C4,'[1]ReportFiles(4)'!$B$4:$C$35,2,0))/1000</f>
        <v>77.822649999999996</v>
      </c>
      <c r="E4" s="17">
        <f>(VLOOKUP($C4,'[1]ReportFiles(4)'!$B$4:$D$35,3,0))/1000</f>
        <v>17.709529999999997</v>
      </c>
      <c r="F4" s="32"/>
      <c r="G4" s="30"/>
      <c r="H4" s="30"/>
    </row>
    <row r="5" spans="1:8" ht="21.75" customHeight="1" x14ac:dyDescent="0.3">
      <c r="B5" s="26">
        <v>2</v>
      </c>
      <c r="C5" s="16" t="s">
        <v>1</v>
      </c>
      <c r="D5" s="17">
        <f>(VLOOKUP($C5,'[1]ReportFiles(4)'!$B$4:$C$35,2,0))/1000</f>
        <v>2174.2491</v>
      </c>
      <c r="E5" s="17">
        <f>(VLOOKUP($C5,'[1]ReportFiles(4)'!$B$4:$D$35,3,0))/1000</f>
        <v>2244.2325499999997</v>
      </c>
      <c r="F5" s="32"/>
    </row>
    <row r="6" spans="1:8" ht="21.75" customHeight="1" x14ac:dyDescent="0.3">
      <c r="B6" s="26">
        <v>3</v>
      </c>
      <c r="C6" s="15" t="s">
        <v>2</v>
      </c>
      <c r="D6" s="17">
        <f>(VLOOKUP($C6,'[1]ReportFiles(4)'!$B$4:$C$35,2,0))/1000</f>
        <v>6141.1052099999997</v>
      </c>
      <c r="E6" s="17">
        <f>(VLOOKUP($C6,'[1]ReportFiles(4)'!$B$4:$D$35,3,0))/1000</f>
        <v>2519.9277099999999</v>
      </c>
      <c r="F6" s="32"/>
    </row>
    <row r="7" spans="1:8" ht="21.75" customHeight="1" x14ac:dyDescent="0.3">
      <c r="B7" s="26">
        <v>4</v>
      </c>
      <c r="C7" s="15" t="s">
        <v>4</v>
      </c>
      <c r="D7" s="17">
        <f>(VLOOKUP($C7,'[1]ReportFiles(4)'!$B$4:$C$35,2,0))/1000</f>
        <v>17396.778559999999</v>
      </c>
      <c r="E7" s="17">
        <f>(VLOOKUP($C7,'[1]ReportFiles(4)'!$B$4:$D$35,3,0))/1000</f>
        <v>7834.4747500000003</v>
      </c>
      <c r="F7" s="32"/>
      <c r="G7" s="5"/>
      <c r="H7" s="5"/>
    </row>
    <row r="8" spans="1:8" ht="21.75" customHeight="1" x14ac:dyDescent="0.3">
      <c r="B8" s="26">
        <v>5</v>
      </c>
      <c r="C8" s="15" t="s">
        <v>3</v>
      </c>
      <c r="D8" s="17">
        <f>(VLOOKUP($C8,'[1]ReportFiles(4)'!$B$4:$C$35,2,0))/1000</f>
        <v>10906.670689999999</v>
      </c>
      <c r="E8" s="17">
        <f>(VLOOKUP($C8,'[1]ReportFiles(4)'!$B$4:$D$35,3,0))/1000</f>
        <v>6357.1668399999999</v>
      </c>
      <c r="F8" s="32"/>
      <c r="G8" s="5"/>
      <c r="H8" s="5"/>
    </row>
    <row r="9" spans="1:8" ht="21.75" customHeight="1" x14ac:dyDescent="0.3">
      <c r="B9" s="26">
        <v>6</v>
      </c>
      <c r="C9" s="15" t="s">
        <v>15</v>
      </c>
      <c r="D9" s="17">
        <f>(VLOOKUP($C9,'[1]ReportFiles(4)'!$B$4:$C$35,2,0))/1000</f>
        <v>6876.9059699999998</v>
      </c>
      <c r="E9" s="17">
        <f>(VLOOKUP($C9,'[1]ReportFiles(4)'!$B$4:$D$35,3,0))/1000</f>
        <v>3195.4832799999999</v>
      </c>
      <c r="F9" s="32"/>
      <c r="G9" s="5"/>
      <c r="H9" s="5"/>
    </row>
    <row r="10" spans="1:8" ht="21.75" customHeight="1" x14ac:dyDescent="0.3">
      <c r="B10" s="26">
        <v>7</v>
      </c>
      <c r="C10" s="15" t="s">
        <v>24</v>
      </c>
      <c r="D10" s="17">
        <f>(VLOOKUP($C10,'[1]ReportFiles(4)'!$B$4:$C$35,2,0))/1000</f>
        <v>31925.328000000001</v>
      </c>
      <c r="E10" s="17">
        <f>(VLOOKUP($C10,'[1]ReportFiles(4)'!$B$4:$D$35,3,0))/1000</f>
        <v>5045.34</v>
      </c>
      <c r="F10" s="32"/>
      <c r="G10" s="5"/>
      <c r="H10" s="5"/>
    </row>
    <row r="11" spans="1:8" ht="21.75" customHeight="1" x14ac:dyDescent="0.3">
      <c r="B11" s="26">
        <v>8</v>
      </c>
      <c r="C11" s="15" t="s">
        <v>5</v>
      </c>
      <c r="D11" s="17">
        <f>(VLOOKUP($C11,'[1]ReportFiles(4)'!$B$4:$C$35,2,0))/1000</f>
        <v>2777.2056000000002</v>
      </c>
      <c r="E11" s="17">
        <f>(VLOOKUP($C11,'[1]ReportFiles(4)'!$B$4:$D$35,3,0))/1000</f>
        <v>645.03587000000005</v>
      </c>
      <c r="F11" s="32"/>
      <c r="G11" s="5"/>
      <c r="H11" s="5"/>
    </row>
    <row r="12" spans="1:8" ht="21.75" customHeight="1" x14ac:dyDescent="0.3">
      <c r="B12" s="26">
        <v>9</v>
      </c>
      <c r="C12" s="15" t="s">
        <v>43</v>
      </c>
      <c r="D12" s="17">
        <f>(VLOOKUP($C12,'[1]ReportFiles(4)'!$B$4:$C$35,2,0))/1000</f>
        <v>5345.6351199999999</v>
      </c>
      <c r="E12" s="17">
        <f>(VLOOKUP($C12,'[1]ReportFiles(4)'!$B$4:$D$35,3,0))/1000</f>
        <v>3022.8549500000004</v>
      </c>
      <c r="F12" s="32"/>
    </row>
    <row r="13" spans="1:8" ht="21.75" customHeight="1" x14ac:dyDescent="0.3">
      <c r="B13" s="26">
        <v>10</v>
      </c>
      <c r="C13" s="15" t="s">
        <v>8</v>
      </c>
      <c r="D13" s="17">
        <f>(VLOOKUP($C13,'[1]ReportFiles(4)'!$B$4:$C$35,2,0))/1000</f>
        <v>267.09146000000004</v>
      </c>
      <c r="E13" s="17">
        <f>(VLOOKUP($C13,'[1]ReportFiles(4)'!$B$4:$D$35,3,0))/1000</f>
        <v>106.98764</v>
      </c>
      <c r="F13" s="32"/>
    </row>
    <row r="14" spans="1:8" ht="21.75" customHeight="1" x14ac:dyDescent="0.3">
      <c r="B14" s="26">
        <v>11</v>
      </c>
      <c r="C14" s="15" t="s">
        <v>12</v>
      </c>
      <c r="D14" s="17">
        <f>(VLOOKUP($C14,'[1]ReportFiles(4)'!$B$4:$C$35,2,0))/1000</f>
        <v>2589.9583199999997</v>
      </c>
      <c r="E14" s="17">
        <f>(VLOOKUP($C14,'[1]ReportFiles(4)'!$B$4:$D$35,3,0))/1000</f>
        <v>999.34384999999997</v>
      </c>
      <c r="F14" s="32"/>
    </row>
    <row r="15" spans="1:8" ht="21.75" customHeight="1" x14ac:dyDescent="0.3">
      <c r="B15" s="26">
        <v>12</v>
      </c>
      <c r="C15" s="15" t="s">
        <v>46</v>
      </c>
      <c r="D15" s="17">
        <f>(VLOOKUP($C15,'[1]ReportFiles(4)'!$B$4:$C$35,2,0))/1000</f>
        <v>7159.0371399999995</v>
      </c>
      <c r="E15" s="17">
        <f>(VLOOKUP($C15,'[1]ReportFiles(4)'!$B$4:$D$35,3,0))/1000</f>
        <v>394.15474</v>
      </c>
      <c r="F15" s="32"/>
      <c r="G15" s="5"/>
      <c r="H15" s="5"/>
    </row>
    <row r="16" spans="1:8" ht="21.75" customHeight="1" x14ac:dyDescent="0.3">
      <c r="B16" s="26">
        <v>13</v>
      </c>
      <c r="C16" s="15" t="s">
        <v>44</v>
      </c>
      <c r="D16" s="17">
        <f>(VLOOKUP($C16,'[1]ReportFiles(4)'!$B$4:$C$35,2,0))/1000</f>
        <v>12461.31256</v>
      </c>
      <c r="E16" s="17">
        <f>(VLOOKUP($C16,'[1]ReportFiles(4)'!$B$4:$D$35,3,0))/1000</f>
        <v>885.12126999999998</v>
      </c>
      <c r="F16" s="32"/>
      <c r="G16" s="5"/>
      <c r="H16" s="5"/>
    </row>
    <row r="17" spans="2:8" ht="21.75" customHeight="1" x14ac:dyDescent="0.3">
      <c r="B17" s="26">
        <v>14</v>
      </c>
      <c r="C17" s="22" t="s">
        <v>28</v>
      </c>
      <c r="D17" s="17">
        <f>(VLOOKUP($C17,'[1]ReportFiles(4)'!$B$4:$C$35,2,0))/1000</f>
        <v>85.248289999999997</v>
      </c>
      <c r="E17" s="17">
        <f>(VLOOKUP($C17,'[1]ReportFiles(4)'!$B$4:$D$35,3,0))/1000</f>
        <v>2.94902</v>
      </c>
      <c r="F17" s="32"/>
      <c r="G17" s="5"/>
      <c r="H17" s="5"/>
    </row>
    <row r="18" spans="2:8" ht="21.75" customHeight="1" x14ac:dyDescent="0.3">
      <c r="B18" s="26">
        <v>15</v>
      </c>
      <c r="C18" s="15" t="s">
        <v>19</v>
      </c>
      <c r="D18" s="17">
        <f>(VLOOKUP($C18,'[1]ReportFiles(4)'!$B$4:$C$35,2,0))/1000</f>
        <v>108802.21024</v>
      </c>
      <c r="E18" s="17">
        <f>(VLOOKUP($C18,'[1]ReportFiles(4)'!$B$4:$D$35,3,0))/1000</f>
        <v>17926.602609999998</v>
      </c>
      <c r="F18" s="32"/>
      <c r="G18" s="5"/>
      <c r="H18" s="5"/>
    </row>
    <row r="19" spans="2:8" ht="21.75" customHeight="1" x14ac:dyDescent="0.3">
      <c r="B19" s="26">
        <v>16</v>
      </c>
      <c r="C19" s="15" t="s">
        <v>45</v>
      </c>
      <c r="D19" s="17">
        <f>(VLOOKUP($C19,'[1]ReportFiles(4)'!$B$4:$C$35,2,0))/1000</f>
        <v>70927.784370000008</v>
      </c>
      <c r="E19" s="17">
        <f>(VLOOKUP($C19,'[1]ReportFiles(4)'!$B$4:$D$35,3,0))/1000</f>
        <v>18343.085520000001</v>
      </c>
      <c r="F19" s="32"/>
      <c r="G19" s="5"/>
      <c r="H19" s="5"/>
    </row>
    <row r="20" spans="2:8" ht="21.75" customHeight="1" x14ac:dyDescent="0.3">
      <c r="B20" s="26">
        <v>17</v>
      </c>
      <c r="C20" s="15" t="s">
        <v>14</v>
      </c>
      <c r="D20" s="17">
        <f>(VLOOKUP($C20,'[1]ReportFiles(4)'!$B$4:$C$35,2,0))/1000</f>
        <v>5283.3115299999999</v>
      </c>
      <c r="E20" s="17">
        <f>(VLOOKUP($C20,'[1]ReportFiles(4)'!$B$4:$D$35,3,0))/1000</f>
        <v>6410.0361700000003</v>
      </c>
      <c r="F20" s="32"/>
      <c r="G20" s="5"/>
      <c r="H20" s="5"/>
    </row>
    <row r="21" spans="2:8" ht="21.75" customHeight="1" x14ac:dyDescent="0.3">
      <c r="B21" s="26">
        <v>18</v>
      </c>
      <c r="C21" s="15" t="s">
        <v>26</v>
      </c>
      <c r="D21" s="17">
        <f>(VLOOKUP($C21,'[1]ReportFiles(4)'!$B$4:$C$35,2,0))/1000</f>
        <v>4766.5471799999996</v>
      </c>
      <c r="E21" s="17">
        <f>(VLOOKUP($C21,'[1]ReportFiles(4)'!$B$4:$D$35,3,0))/1000</f>
        <v>347.15422999999998</v>
      </c>
      <c r="F21" s="32"/>
      <c r="G21" s="5"/>
      <c r="H21" s="5"/>
    </row>
    <row r="22" spans="2:8" ht="21.75" customHeight="1" x14ac:dyDescent="0.3">
      <c r="B22" s="26">
        <v>19</v>
      </c>
      <c r="C22" s="15" t="s">
        <v>18</v>
      </c>
      <c r="D22" s="17">
        <f>(VLOOKUP($C22,'[1]ReportFiles(4)'!$B$4:$C$35,2,0))/1000</f>
        <v>388.25064000000003</v>
      </c>
      <c r="E22" s="17">
        <f>(VLOOKUP($C22,'[1]ReportFiles(4)'!$B$4:$D$35,3,0))/1000</f>
        <v>109.75761</v>
      </c>
      <c r="F22" s="32"/>
      <c r="G22" s="5"/>
      <c r="H22" s="5"/>
    </row>
    <row r="23" spans="2:8" ht="21.75" customHeight="1" x14ac:dyDescent="0.3">
      <c r="B23" s="26">
        <v>20</v>
      </c>
      <c r="C23" s="15" t="s">
        <v>47</v>
      </c>
      <c r="D23" s="17">
        <f>(VLOOKUP($C23,'[1]ReportFiles(4)'!$B$4:$C$35,2,0))/1000</f>
        <v>2392.6191400000002</v>
      </c>
      <c r="E23" s="17">
        <f>(VLOOKUP($C23,'[1]ReportFiles(4)'!$B$4:$D$35,3,0))/1000</f>
        <v>1087.2304899999999</v>
      </c>
      <c r="F23" s="32"/>
      <c r="G23" s="5"/>
      <c r="H23" s="5"/>
    </row>
    <row r="24" spans="2:8" ht="21.75" customHeight="1" thickBot="1" x14ac:dyDescent="0.35">
      <c r="B24" s="27">
        <v>21</v>
      </c>
      <c r="C24" s="15" t="s">
        <v>13</v>
      </c>
      <c r="D24" s="17">
        <f>(VLOOKUP($C24,'[1]ReportFiles(4)'!$B$4:$C$35,2,0))/1000</f>
        <v>2674.2459800000001</v>
      </c>
      <c r="E24" s="17">
        <f>(VLOOKUP($C24,'[1]ReportFiles(4)'!$B$4:$D$35,3,0))/1000</f>
        <v>1003.4304599999999</v>
      </c>
      <c r="F24" s="32"/>
      <c r="G24" s="5"/>
      <c r="H24" s="5"/>
    </row>
    <row r="25" spans="2:8" ht="22.5" customHeight="1" thickBot="1" x14ac:dyDescent="0.35">
      <c r="B25" s="28"/>
      <c r="C25" s="23" t="s">
        <v>25</v>
      </c>
      <c r="D25" s="24">
        <f>SUM(D4:D24)</f>
        <v>301419.31775000005</v>
      </c>
      <c r="E25" s="24">
        <f>SUM(E4:E24)</f>
        <v>78498.079090000014</v>
      </c>
      <c r="F25"/>
      <c r="G25" s="5"/>
      <c r="H25" s="5"/>
    </row>
    <row r="26" spans="2:8" x14ac:dyDescent="0.3">
      <c r="E26" s="33"/>
    </row>
    <row r="27" spans="2:8" ht="9.75" customHeight="1" x14ac:dyDescent="0.3"/>
    <row r="28" spans="2:8" ht="9.75" customHeight="1" x14ac:dyDescent="0.3"/>
  </sheetData>
  <mergeCells count="1">
    <mergeCell ref="B1:E1"/>
  </mergeCells>
  <printOptions horizontalCentered="1"/>
  <pageMargins left="0.15748031496062992" right="0.15748031496062992" top="0.43307086614173229" bottom="0.98425196850393704" header="0.51181102362204722" footer="0.5118110236220472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opLeftCell="A19" workbookViewId="0">
      <selection activeCell="F34" sqref="F34"/>
    </sheetView>
  </sheetViews>
  <sheetFormatPr defaultColWidth="9.109375" defaultRowHeight="14.4" x14ac:dyDescent="0.3"/>
  <cols>
    <col min="1" max="1" width="10.6640625" style="8" customWidth="1"/>
    <col min="2" max="2" width="36.5546875" style="8" bestFit="1" customWidth="1"/>
    <col min="3" max="3" width="15.109375" style="8" bestFit="1" customWidth="1"/>
    <col min="4" max="4" width="14.6640625" style="8" customWidth="1"/>
    <col min="5" max="16384" width="9.109375" style="8"/>
  </cols>
  <sheetData>
    <row r="1" spans="1:4" ht="37.5" customHeight="1" x14ac:dyDescent="0.35">
      <c r="A1" s="35" t="s">
        <v>29</v>
      </c>
      <c r="B1" s="35"/>
      <c r="C1" s="35"/>
      <c r="D1" s="35"/>
    </row>
    <row r="2" spans="1:4" x14ac:dyDescent="0.3">
      <c r="A2" s="36"/>
      <c r="B2" s="36"/>
      <c r="C2" s="36"/>
      <c r="D2" s="36"/>
    </row>
    <row r="3" spans="1:4" ht="27.6" x14ac:dyDescent="0.3">
      <c r="A3" s="9" t="s">
        <v>30</v>
      </c>
      <c r="B3" s="9" t="s">
        <v>0</v>
      </c>
      <c r="C3" s="9" t="s">
        <v>31</v>
      </c>
      <c r="D3" s="9" t="s">
        <v>32</v>
      </c>
    </row>
    <row r="4" spans="1:4" x14ac:dyDescent="0.3">
      <c r="A4" s="10">
        <v>1</v>
      </c>
      <c r="B4" s="10" t="s">
        <v>28</v>
      </c>
      <c r="C4" s="10">
        <v>68015.19</v>
      </c>
      <c r="D4" s="13">
        <v>8015</v>
      </c>
    </row>
    <row r="5" spans="1:4" ht="31.2" x14ac:dyDescent="0.3">
      <c r="A5" s="11">
        <v>2</v>
      </c>
      <c r="B5" s="6" t="s">
        <v>26</v>
      </c>
      <c r="C5" s="11">
        <v>7546807.6900000004</v>
      </c>
      <c r="D5" s="14">
        <v>200418.63</v>
      </c>
    </row>
    <row r="6" spans="1:4" x14ac:dyDescent="0.3">
      <c r="A6" s="10">
        <v>3</v>
      </c>
      <c r="B6" s="10" t="s">
        <v>33</v>
      </c>
      <c r="C6" s="10" t="s">
        <v>34</v>
      </c>
      <c r="D6" s="13" t="s">
        <v>34</v>
      </c>
    </row>
    <row r="7" spans="1:4" ht="27.6" x14ac:dyDescent="0.3">
      <c r="A7" s="11">
        <v>4</v>
      </c>
      <c r="B7" s="11" t="s">
        <v>1</v>
      </c>
      <c r="C7" s="11">
        <v>3398694.29</v>
      </c>
      <c r="D7" s="14">
        <v>5684691.2699999996</v>
      </c>
    </row>
    <row r="8" spans="1:4" ht="27.6" x14ac:dyDescent="0.3">
      <c r="A8" s="10">
        <v>5</v>
      </c>
      <c r="B8" s="10" t="s">
        <v>15</v>
      </c>
      <c r="C8" s="10">
        <v>17139255.5</v>
      </c>
      <c r="D8" s="13">
        <v>9421835.1999999993</v>
      </c>
    </row>
    <row r="9" spans="1:4" x14ac:dyDescent="0.3">
      <c r="A9" s="11">
        <v>6</v>
      </c>
      <c r="B9" s="11" t="s">
        <v>35</v>
      </c>
      <c r="C9" s="11" t="s">
        <v>34</v>
      </c>
      <c r="D9" s="14" t="s">
        <v>34</v>
      </c>
    </row>
    <row r="10" spans="1:4" x14ac:dyDescent="0.3">
      <c r="A10" s="10">
        <v>7</v>
      </c>
      <c r="B10" s="10" t="s">
        <v>27</v>
      </c>
      <c r="C10" s="10">
        <v>15801.1</v>
      </c>
      <c r="D10" s="13">
        <v>58384.160000000003</v>
      </c>
    </row>
    <row r="11" spans="1:4" x14ac:dyDescent="0.3">
      <c r="A11" s="11">
        <v>8</v>
      </c>
      <c r="B11" s="11" t="s">
        <v>2</v>
      </c>
      <c r="C11" s="11">
        <v>9490814.2799999993</v>
      </c>
      <c r="D11" s="14">
        <v>3214678.18</v>
      </c>
    </row>
    <row r="12" spans="1:4" ht="27.6" x14ac:dyDescent="0.3">
      <c r="A12" s="10">
        <v>9</v>
      </c>
      <c r="B12" s="10" t="s">
        <v>4</v>
      </c>
      <c r="C12" s="10">
        <v>25870451.48</v>
      </c>
      <c r="D12" s="13">
        <v>38563497.259999998</v>
      </c>
    </row>
    <row r="13" spans="1:4" ht="27.6" x14ac:dyDescent="0.3">
      <c r="A13" s="11">
        <v>10</v>
      </c>
      <c r="B13" s="11" t="s">
        <v>3</v>
      </c>
      <c r="C13" s="11">
        <v>27857207.48</v>
      </c>
      <c r="D13" s="14">
        <v>11662064.710000001</v>
      </c>
    </row>
    <row r="14" spans="1:4" x14ac:dyDescent="0.3">
      <c r="A14" s="10">
        <v>11</v>
      </c>
      <c r="B14" s="10" t="s">
        <v>7</v>
      </c>
      <c r="C14" s="10">
        <v>18794638.870000001</v>
      </c>
      <c r="D14" s="13">
        <v>6672510.0700000003</v>
      </c>
    </row>
    <row r="15" spans="1:4" ht="27.6" x14ac:dyDescent="0.3">
      <c r="A15" s="11">
        <v>12</v>
      </c>
      <c r="B15" s="11" t="s">
        <v>41</v>
      </c>
      <c r="C15" s="11">
        <v>23275534</v>
      </c>
      <c r="D15" s="14">
        <v>9471384</v>
      </c>
    </row>
    <row r="16" spans="1:4" ht="27.6" x14ac:dyDescent="0.3">
      <c r="A16" s="10">
        <v>13</v>
      </c>
      <c r="B16" s="10" t="s">
        <v>5</v>
      </c>
      <c r="C16" s="10">
        <v>6267296.8499999996</v>
      </c>
      <c r="D16" s="13">
        <v>2726320.84</v>
      </c>
    </row>
    <row r="17" spans="1:4" ht="27.6" x14ac:dyDescent="0.3">
      <c r="A17" s="11">
        <v>14</v>
      </c>
      <c r="B17" s="11" t="s">
        <v>6</v>
      </c>
      <c r="C17" s="11">
        <v>0</v>
      </c>
      <c r="D17" s="14">
        <v>1335.05</v>
      </c>
    </row>
    <row r="18" spans="1:4" x14ac:dyDescent="0.3">
      <c r="A18" s="10">
        <v>15</v>
      </c>
      <c r="B18" s="10" t="s">
        <v>8</v>
      </c>
      <c r="C18" s="10">
        <v>1075770.82</v>
      </c>
      <c r="D18" s="13">
        <v>212916.43</v>
      </c>
    </row>
    <row r="19" spans="1:4" ht="27.6" x14ac:dyDescent="0.3">
      <c r="A19" s="11">
        <v>16</v>
      </c>
      <c r="B19" s="11" t="s">
        <v>9</v>
      </c>
      <c r="C19" s="11">
        <v>20503.48</v>
      </c>
      <c r="D19" s="14">
        <v>35924.78</v>
      </c>
    </row>
    <row r="20" spans="1:4" ht="27.6" x14ac:dyDescent="0.3">
      <c r="A20" s="10">
        <v>17</v>
      </c>
      <c r="B20" s="10" t="s">
        <v>11</v>
      </c>
      <c r="C20" s="10">
        <v>0</v>
      </c>
      <c r="D20" s="13">
        <v>405540.15</v>
      </c>
    </row>
    <row r="21" spans="1:4" x14ac:dyDescent="0.3">
      <c r="A21" s="11">
        <v>18</v>
      </c>
      <c r="B21" s="11" t="s">
        <v>36</v>
      </c>
      <c r="C21" s="11" t="s">
        <v>34</v>
      </c>
      <c r="D21" s="14" t="s">
        <v>34</v>
      </c>
    </row>
    <row r="22" spans="1:4" ht="27.6" x14ac:dyDescent="0.3">
      <c r="A22" s="10">
        <v>19</v>
      </c>
      <c r="B22" s="10" t="s">
        <v>37</v>
      </c>
      <c r="C22" s="10" t="s">
        <v>34</v>
      </c>
      <c r="D22" s="13" t="s">
        <v>34</v>
      </c>
    </row>
    <row r="23" spans="1:4" x14ac:dyDescent="0.3">
      <c r="A23" s="11">
        <v>20</v>
      </c>
      <c r="B23" s="11" t="s">
        <v>38</v>
      </c>
      <c r="C23" s="11" t="s">
        <v>34</v>
      </c>
      <c r="D23" s="14" t="s">
        <v>34</v>
      </c>
    </row>
    <row r="24" spans="1:4" x14ac:dyDescent="0.3">
      <c r="A24" s="10">
        <v>21</v>
      </c>
      <c r="B24" s="10" t="s">
        <v>12</v>
      </c>
      <c r="C24" s="10">
        <v>6649642.6200000001</v>
      </c>
      <c r="D24" s="13">
        <v>702168.05</v>
      </c>
    </row>
    <row r="25" spans="1:4" x14ac:dyDescent="0.3">
      <c r="A25" s="11">
        <v>22</v>
      </c>
      <c r="B25" s="11" t="s">
        <v>10</v>
      </c>
      <c r="C25" s="11">
        <v>14394570.460000001</v>
      </c>
      <c r="D25" s="14">
        <v>2180117.4</v>
      </c>
    </row>
    <row r="26" spans="1:4" ht="27.6" x14ac:dyDescent="0.3">
      <c r="A26" s="10">
        <v>23</v>
      </c>
      <c r="B26" s="10" t="s">
        <v>19</v>
      </c>
      <c r="C26" s="10">
        <v>112191908.53</v>
      </c>
      <c r="D26" s="13">
        <v>38287872.560000002</v>
      </c>
    </row>
    <row r="27" spans="1:4" ht="27.6" x14ac:dyDescent="0.3">
      <c r="A27" s="11">
        <v>24</v>
      </c>
      <c r="B27" s="11" t="s">
        <v>16</v>
      </c>
      <c r="C27" s="11">
        <v>93613710.870000005</v>
      </c>
      <c r="D27" s="14">
        <v>35160967.299999997</v>
      </c>
    </row>
    <row r="28" spans="1:4" ht="27.6" x14ac:dyDescent="0.3">
      <c r="A28" s="10">
        <v>25</v>
      </c>
      <c r="B28" s="10" t="s">
        <v>14</v>
      </c>
      <c r="C28" s="10">
        <v>14145020.060000001</v>
      </c>
      <c r="D28" s="13">
        <v>14420574.390000001</v>
      </c>
    </row>
    <row r="29" spans="1:4" x14ac:dyDescent="0.3">
      <c r="A29" s="11">
        <v>26</v>
      </c>
      <c r="B29" s="11" t="s">
        <v>39</v>
      </c>
      <c r="C29" s="11" t="s">
        <v>34</v>
      </c>
      <c r="D29" s="14" t="s">
        <v>34</v>
      </c>
    </row>
    <row r="30" spans="1:4" x14ac:dyDescent="0.3">
      <c r="A30" s="10">
        <v>27</v>
      </c>
      <c r="B30" s="10" t="s">
        <v>18</v>
      </c>
      <c r="C30" s="10">
        <v>447624.93</v>
      </c>
      <c r="D30" s="13">
        <v>452731.82</v>
      </c>
    </row>
    <row r="31" spans="1:4" ht="27.6" x14ac:dyDescent="0.3">
      <c r="A31" s="11">
        <v>28</v>
      </c>
      <c r="B31" s="11" t="s">
        <v>17</v>
      </c>
      <c r="C31" s="11">
        <v>10114345.27</v>
      </c>
      <c r="D31" s="14">
        <v>4467310.22</v>
      </c>
    </row>
    <row r="32" spans="1:4" x14ac:dyDescent="0.3">
      <c r="A32" s="10">
        <v>29</v>
      </c>
      <c r="B32" s="10" t="s">
        <v>13</v>
      </c>
      <c r="C32" s="10">
        <v>5269129.25</v>
      </c>
      <c r="D32" s="13">
        <v>3198181.74</v>
      </c>
    </row>
    <row r="33" spans="1:4" x14ac:dyDescent="0.3">
      <c r="A33" s="11">
        <v>30</v>
      </c>
      <c r="B33" s="11" t="s">
        <v>20</v>
      </c>
      <c r="C33" s="11">
        <v>16705981.949999999</v>
      </c>
      <c r="D33" s="14">
        <v>1777166.18</v>
      </c>
    </row>
    <row r="34" spans="1:4" x14ac:dyDescent="0.3">
      <c r="A34" s="10">
        <v>31</v>
      </c>
      <c r="B34" s="10"/>
      <c r="C34" s="10" t="s">
        <v>34</v>
      </c>
      <c r="D34" s="10" t="s">
        <v>34</v>
      </c>
    </row>
    <row r="35" spans="1:4" x14ac:dyDescent="0.3">
      <c r="A35" s="11">
        <v>32</v>
      </c>
      <c r="B35" s="11"/>
      <c r="C35" s="11" t="s">
        <v>34</v>
      </c>
      <c r="D35" s="11" t="s">
        <v>34</v>
      </c>
    </row>
    <row r="36" spans="1:4" x14ac:dyDescent="0.3">
      <c r="A36" s="10"/>
      <c r="B36" s="10" t="s">
        <v>40</v>
      </c>
      <c r="C36" s="13">
        <v>414352724.97000003</v>
      </c>
      <c r="D36" s="10">
        <v>188986605.38999999</v>
      </c>
    </row>
  </sheetData>
  <mergeCells count="2">
    <mergeCell ref="A1:D1"/>
    <mergeCell ref="A2:D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ReportFiles_sentyabr</vt:lpstr>
      <vt:lpstr>Sheet!Print_Area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Fuad Isayev</cp:lastModifiedBy>
  <cp:lastPrinted>2018-04-17T14:08:53Z</cp:lastPrinted>
  <dcterms:created xsi:type="dcterms:W3CDTF">2011-03-11T05:11:32Z</dcterms:created>
  <dcterms:modified xsi:type="dcterms:W3CDTF">2018-05-18T12:43:05Z</dcterms:modified>
</cp:coreProperties>
</file>