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atistika\Statistika DB\TB\TB 2025\4 rüb 2025\sayt üçün\"/>
    </mc:Choice>
  </mc:AlternateContent>
  <xr:revisionPtr revIDLastSave="0" documentId="13_ncr:1_{A0F92628-D179-4B2C-9C9C-82E8C2936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Xİ" sheetId="4" r:id="rId1"/>
  </sheets>
  <definedNames>
    <definedName name="_xlnm.Print_Area" localSheetId="0">BXİ!$B$1:$F$36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E8" i="4"/>
  <c r="F39" i="4" s="1"/>
  <c r="K8" i="4" l="1"/>
  <c r="L16" i="4" s="1"/>
  <c r="L10" i="4" l="1"/>
  <c r="I8" i="4"/>
  <c r="D10" i="4" l="1"/>
  <c r="D24" i="4"/>
  <c r="J13" i="4"/>
  <c r="J17" i="4"/>
  <c r="J25" i="4"/>
  <c r="J14" i="4"/>
  <c r="J11" i="4"/>
  <c r="J12" i="4"/>
  <c r="J21" i="4"/>
  <c r="J22" i="4"/>
  <c r="J23" i="4"/>
  <c r="J36" i="4"/>
  <c r="J37" i="4"/>
  <c r="K4" i="4"/>
  <c r="I4" i="4"/>
  <c r="D11" i="4" l="1"/>
  <c r="J34" i="4"/>
  <c r="J33" i="4"/>
  <c r="J32" i="4"/>
  <c r="J20" i="4"/>
  <c r="J31" i="4"/>
  <c r="J19" i="4"/>
  <c r="J30" i="4"/>
  <c r="J18" i="4"/>
  <c r="J28" i="4"/>
  <c r="J16" i="4"/>
  <c r="J27" i="4"/>
  <c r="J15" i="4"/>
  <c r="J26" i="4"/>
  <c r="D34" i="4"/>
  <c r="F38" i="4"/>
  <c r="F26" i="4" l="1"/>
  <c r="F11" i="4"/>
  <c r="F14" i="4"/>
  <c r="F37" i="4"/>
  <c r="F15" i="4"/>
  <c r="F27" i="4"/>
  <c r="F16" i="4"/>
  <c r="F28" i="4"/>
  <c r="F10" i="4"/>
  <c r="F17" i="4"/>
  <c r="F19" i="4"/>
  <c r="F31" i="4"/>
  <c r="F32" i="4"/>
  <c r="F21" i="4"/>
  <c r="F22" i="4"/>
  <c r="F23" i="4"/>
  <c r="F24" i="4"/>
  <c r="F25" i="4"/>
  <c r="F18" i="4"/>
  <c r="F20" i="4"/>
  <c r="F33" i="4"/>
  <c r="F12" i="4"/>
  <c r="F35" i="4"/>
  <c r="F13" i="4"/>
  <c r="F36" i="4"/>
  <c r="F29" i="4"/>
  <c r="F34" i="4"/>
  <c r="F30" i="4"/>
  <c r="D15" i="4"/>
  <c r="D27" i="4"/>
  <c r="D29" i="4"/>
  <c r="D18" i="4"/>
  <c r="D19" i="4"/>
  <c r="D32" i="4"/>
  <c r="D21" i="4"/>
  <c r="D22" i="4"/>
  <c r="D13" i="4"/>
  <c r="D26" i="4"/>
  <c r="D16" i="4"/>
  <c r="D28" i="4"/>
  <c r="D17" i="4"/>
  <c r="D30" i="4"/>
  <c r="D20" i="4"/>
  <c r="D33" i="4"/>
  <c r="D23" i="4"/>
  <c r="D12" i="4"/>
  <c r="D36" i="4"/>
  <c r="D14" i="4"/>
  <c r="D37" i="4"/>
  <c r="F8" i="4" l="1"/>
  <c r="L39" i="4"/>
  <c r="L22" i="4"/>
  <c r="L34" i="4"/>
  <c r="L12" i="4"/>
  <c r="L24" i="4"/>
  <c r="L13" i="4"/>
  <c r="L26" i="4"/>
  <c r="L17" i="4"/>
  <c r="L30" i="4"/>
  <c r="L31" i="4"/>
  <c r="L20" i="4"/>
  <c r="L32" i="4"/>
  <c r="L33" i="4"/>
  <c r="L11" i="4"/>
  <c r="L23" i="4"/>
  <c r="L35" i="4"/>
  <c r="L36" i="4"/>
  <c r="L25" i="4"/>
  <c r="L37" i="4"/>
  <c r="L38" i="4"/>
  <c r="L27" i="4"/>
  <c r="L28" i="4"/>
  <c r="L29" i="4"/>
  <c r="L18" i="4"/>
  <c r="L19" i="4"/>
  <c r="L14" i="4"/>
  <c r="L15" i="4"/>
  <c r="L21" i="4"/>
  <c r="L8" i="4" l="1"/>
</calcChain>
</file>

<file path=xl/sharedStrings.xml><?xml version="1.0" encoding="utf-8"?>
<sst xmlns="http://schemas.openxmlformats.org/spreadsheetml/2006/main" count="97" uniqueCount="55">
  <si>
    <t>Türkiyə</t>
  </si>
  <si>
    <t>Amerika Birləşmiş Ştatları</t>
  </si>
  <si>
    <t xml:space="preserve">Rusiya Federasiyası </t>
  </si>
  <si>
    <t>İran İslam Respublikası</t>
  </si>
  <si>
    <t>Yaponiya</t>
  </si>
  <si>
    <t>Birləşmiş Ərəb Əmirlikləri</t>
  </si>
  <si>
    <t>Hindistan</t>
  </si>
  <si>
    <t>Almaniya</t>
  </si>
  <si>
    <t>İsveçrə</t>
  </si>
  <si>
    <t>Gürcüstan</t>
  </si>
  <si>
    <t>İtaliya</t>
  </si>
  <si>
    <t>Latviya</t>
  </si>
  <si>
    <t>Lüksemburq</t>
  </si>
  <si>
    <t>Digər dövlətlər</t>
  </si>
  <si>
    <t>Kipr</t>
  </si>
  <si>
    <t>Fransa</t>
  </si>
  <si>
    <t>İspaniya</t>
  </si>
  <si>
    <t>Dövlətlərin adı</t>
  </si>
  <si>
    <t>Məbləğ,</t>
  </si>
  <si>
    <t xml:space="preserve">Xüsusi </t>
  </si>
  <si>
    <t>min $</t>
  </si>
  <si>
    <t>çəkisi,%</t>
  </si>
  <si>
    <t>CƏMİ</t>
  </si>
  <si>
    <t xml:space="preserve">AZƏRBAYBAYCAN İQTİSADİYYATINA CƏLB OLUNMUŞ </t>
  </si>
  <si>
    <t>BİRBAŞA XARİCİ İNVESTİSİYALAR</t>
  </si>
  <si>
    <t>XARİCİ İQTİSADİYYATA YÖNƏLDİLMİŞ</t>
  </si>
  <si>
    <t xml:space="preserve">Özbəkistan </t>
  </si>
  <si>
    <t>Avstriya</t>
  </si>
  <si>
    <t>Çin</t>
  </si>
  <si>
    <t xml:space="preserve">Qazaxıstan </t>
  </si>
  <si>
    <t>Avstraliya</t>
  </si>
  <si>
    <t>Koreya Respublikası</t>
  </si>
  <si>
    <t>Macarıstan</t>
  </si>
  <si>
    <t>İsveç</t>
  </si>
  <si>
    <t>Finlandiya</t>
  </si>
  <si>
    <t>Asiya İnkişaf Bankı</t>
  </si>
  <si>
    <t>Danimarka</t>
  </si>
  <si>
    <t>İsrail</t>
  </si>
  <si>
    <t>Sinqapur</t>
  </si>
  <si>
    <t>Yeni Zelandiya</t>
  </si>
  <si>
    <t xml:space="preserve">Qırğızıstan </t>
  </si>
  <si>
    <t xml:space="preserve">Belarus </t>
  </si>
  <si>
    <t>Səudiyyə Ərəbistanı</t>
  </si>
  <si>
    <t>Peru</t>
  </si>
  <si>
    <t>Estoniya</t>
  </si>
  <si>
    <t>Filippin</t>
  </si>
  <si>
    <t>2024-cü il</t>
  </si>
  <si>
    <t>2025-ci il</t>
  </si>
  <si>
    <t>Digər Beynəlxalq Təşkilatlar</t>
  </si>
  <si>
    <t>Oman</t>
  </si>
  <si>
    <t>Serbiya</t>
  </si>
  <si>
    <t>Böyük Britaniya və Şimali İrlandiya Birləşmiş Krallığı</t>
  </si>
  <si>
    <t>Honkonq, Çinin Xüsusi İnzibati Rayonu</t>
  </si>
  <si>
    <t>-</t>
  </si>
  <si>
    <t>Niderland Krallığı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</si>
</sst>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0"/>
      <name val="Arial Cyr"/>
      <charset val="204"/>
    </font>
    <font>
      <sz val="10"/>
      <name val="Arial Cyr"/>
      <family val="2"/>
      <charset val="204"/>
    </font>
    <font>
      <sz val="14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6"/>
  <sheetViews>
    <sheetView tabSelected="1" zoomScale="90" zoomScaleNormal="90" workbookViewId="0">
      <selection activeCell="G1" sqref="G1"/>
    </sheetView>
  </sheetViews>
  <sheetFormatPr defaultColWidth="8.7109375" defaultRowHeight="18" x14ac:dyDescent="0.2"/>
  <cols>
    <col min="1" max="1" width="3.42578125" style="1" customWidth="1"/>
    <col min="2" max="2" width="36" style="1" customWidth="1"/>
    <col min="3" max="6" width="16.85546875" style="1" customWidth="1"/>
    <col min="7" max="7" width="1.5703125" style="1" customWidth="1"/>
    <col min="8" max="8" width="37" style="1" customWidth="1"/>
    <col min="9" max="12" width="16.85546875" style="1" customWidth="1"/>
    <col min="13" max="14" width="8.7109375" style="1"/>
    <col min="15" max="15" width="17" style="1" bestFit="1" customWidth="1"/>
    <col min="16" max="16" width="15.85546875" style="1" customWidth="1"/>
    <col min="17" max="17" width="18.85546875" style="1" bestFit="1" customWidth="1"/>
    <col min="18" max="18" width="15.140625" style="1" customWidth="1"/>
    <col min="19" max="16384" width="8.7109375" style="1"/>
  </cols>
  <sheetData>
    <row r="1" spans="1:19" ht="24" customHeight="1" x14ac:dyDescent="0.2">
      <c r="B1" s="21" t="s">
        <v>23</v>
      </c>
      <c r="C1" s="21"/>
      <c r="D1" s="21"/>
      <c r="E1" s="21"/>
      <c r="F1" s="21"/>
      <c r="H1" s="21" t="s">
        <v>25</v>
      </c>
      <c r="I1" s="21"/>
      <c r="J1" s="21"/>
      <c r="K1" s="21"/>
      <c r="L1" s="21"/>
      <c r="M1" s="2"/>
    </row>
    <row r="2" spans="1:19" ht="27.75" customHeight="1" x14ac:dyDescent="0.2">
      <c r="B2" s="21" t="s">
        <v>24</v>
      </c>
      <c r="C2" s="21"/>
      <c r="D2" s="21"/>
      <c r="E2" s="21"/>
      <c r="F2" s="21"/>
      <c r="H2" s="21" t="s">
        <v>24</v>
      </c>
      <c r="I2" s="21"/>
      <c r="J2" s="21"/>
      <c r="K2" s="21"/>
      <c r="L2" s="21"/>
      <c r="M2" s="2"/>
    </row>
    <row r="3" spans="1:19" ht="9" customHeight="1" thickBot="1" x14ac:dyDescent="0.25">
      <c r="B3" s="3"/>
      <c r="D3" s="4"/>
      <c r="F3" s="4"/>
      <c r="H3" s="3"/>
      <c r="J3" s="4"/>
      <c r="L3" s="4"/>
      <c r="M3" s="4"/>
    </row>
    <row r="4" spans="1:19" ht="21" customHeight="1" thickBot="1" x14ac:dyDescent="0.25">
      <c r="B4" s="5"/>
      <c r="C4" s="22" t="s">
        <v>46</v>
      </c>
      <c r="D4" s="23"/>
      <c r="E4" s="22" t="s">
        <v>47</v>
      </c>
      <c r="F4" s="23"/>
      <c r="H4" s="5"/>
      <c r="I4" s="22" t="str">
        <f>C4</f>
        <v>2024-cü il</v>
      </c>
      <c r="J4" s="23"/>
      <c r="K4" s="22" t="str">
        <f>E4</f>
        <v>2025-ci il</v>
      </c>
      <c r="L4" s="23"/>
      <c r="M4" s="6"/>
    </row>
    <row r="5" spans="1:19" x14ac:dyDescent="0.2">
      <c r="B5" s="7" t="s">
        <v>17</v>
      </c>
      <c r="C5" s="8" t="s">
        <v>18</v>
      </c>
      <c r="D5" s="8" t="s">
        <v>19</v>
      </c>
      <c r="E5" s="8" t="s">
        <v>18</v>
      </c>
      <c r="F5" s="8" t="s">
        <v>19</v>
      </c>
      <c r="H5" s="7" t="s">
        <v>17</v>
      </c>
      <c r="I5" s="8" t="s">
        <v>18</v>
      </c>
      <c r="J5" s="8" t="s">
        <v>19</v>
      </c>
      <c r="K5" s="8" t="s">
        <v>18</v>
      </c>
      <c r="L5" s="8" t="s">
        <v>19</v>
      </c>
      <c r="M5" s="6"/>
    </row>
    <row r="6" spans="1:19" ht="18.75" thickBot="1" x14ac:dyDescent="0.25">
      <c r="B6" s="9"/>
      <c r="C6" s="10" t="s">
        <v>20</v>
      </c>
      <c r="D6" s="10" t="s">
        <v>21</v>
      </c>
      <c r="E6" s="10" t="s">
        <v>20</v>
      </c>
      <c r="F6" s="10" t="s">
        <v>21</v>
      </c>
      <c r="H6" s="9"/>
      <c r="I6" s="10" t="s">
        <v>20</v>
      </c>
      <c r="J6" s="10" t="s">
        <v>21</v>
      </c>
      <c r="K6" s="10" t="s">
        <v>20</v>
      </c>
      <c r="L6" s="10" t="s">
        <v>21</v>
      </c>
      <c r="M6" s="6"/>
    </row>
    <row r="7" spans="1:19" ht="15" customHeight="1" x14ac:dyDescent="0.2">
      <c r="D7" s="4"/>
      <c r="E7" s="11"/>
      <c r="J7" s="4"/>
      <c r="K7" s="11"/>
    </row>
    <row r="8" spans="1:19" x14ac:dyDescent="0.2">
      <c r="A8" s="12"/>
      <c r="B8" s="12" t="s">
        <v>22</v>
      </c>
      <c r="C8" s="13">
        <f>SUM(C10:C39)</f>
        <v>7046217.3978177141</v>
      </c>
      <c r="D8" s="14">
        <v>100</v>
      </c>
      <c r="E8" s="13">
        <f>SUM(E10:E39)</f>
        <v>6595295.8521694094</v>
      </c>
      <c r="F8" s="14">
        <f>SUM(F10:F39)</f>
        <v>100</v>
      </c>
      <c r="G8" s="12"/>
      <c r="H8" s="12" t="s">
        <v>22</v>
      </c>
      <c r="I8" s="13">
        <f>SUM(I10:I39)</f>
        <v>1762690.1576292645</v>
      </c>
      <c r="J8" s="14">
        <v>100</v>
      </c>
      <c r="K8" s="13">
        <f>SUM(K10:K39)</f>
        <v>2528104.0873693558</v>
      </c>
      <c r="L8" s="14">
        <f>SUM(L10:L39)</f>
        <v>99.999999999999986</v>
      </c>
      <c r="M8" s="14"/>
      <c r="N8" s="14"/>
      <c r="O8" s="14"/>
      <c r="P8" s="16"/>
      <c r="Q8" s="15"/>
      <c r="R8" s="18"/>
      <c r="S8" s="18"/>
    </row>
    <row r="9" spans="1:19" ht="13.5" customHeight="1" x14ac:dyDescent="0.2">
      <c r="C9" s="13"/>
      <c r="D9" s="15"/>
      <c r="E9" s="13"/>
      <c r="F9" s="15"/>
      <c r="I9" s="14"/>
      <c r="J9" s="14"/>
      <c r="K9" s="13"/>
      <c r="L9" s="14"/>
      <c r="M9" s="15"/>
      <c r="P9" s="16"/>
      <c r="Q9" s="15"/>
      <c r="R9" s="18"/>
      <c r="S9" s="18"/>
    </row>
    <row r="10" spans="1:19" ht="36" x14ac:dyDescent="0.2">
      <c r="B10" s="19" t="s">
        <v>51</v>
      </c>
      <c r="C10" s="16">
        <v>1748821.5661395665</v>
      </c>
      <c r="D10" s="15">
        <f>C10/$C$8*100</f>
        <v>24.819296189771187</v>
      </c>
      <c r="E10" s="16">
        <v>1735762.3865198244</v>
      </c>
      <c r="F10" s="15">
        <f>E10/$E$8*100</f>
        <v>26.318188378901535</v>
      </c>
      <c r="H10" s="1" t="s">
        <v>37</v>
      </c>
      <c r="I10" s="16">
        <v>400.38</v>
      </c>
      <c r="J10" s="15" t="s">
        <v>53</v>
      </c>
      <c r="K10" s="16">
        <v>543027.36828784319</v>
      </c>
      <c r="L10" s="15">
        <f>K10/$K$8*100</f>
        <v>21.479628588113069</v>
      </c>
      <c r="M10" s="17"/>
      <c r="N10" s="4"/>
      <c r="O10" s="4"/>
      <c r="P10" s="16"/>
      <c r="Q10" s="15"/>
      <c r="R10" s="18"/>
      <c r="S10" s="18"/>
    </row>
    <row r="11" spans="1:19" ht="20.45" customHeight="1" x14ac:dyDescent="0.2">
      <c r="B11" s="1" t="s">
        <v>0</v>
      </c>
      <c r="C11" s="16">
        <v>1219014.7500047137</v>
      </c>
      <c r="D11" s="15">
        <f>C11/$C$8*100</f>
        <v>17.300271637691097</v>
      </c>
      <c r="E11" s="16">
        <v>1230845.7605756717</v>
      </c>
      <c r="F11" s="15">
        <f>E11/$E$8*100</f>
        <v>18.66247986693131</v>
      </c>
      <c r="H11" s="1" t="s">
        <v>0</v>
      </c>
      <c r="I11" s="16">
        <v>248957.45070746023</v>
      </c>
      <c r="J11" s="15">
        <f t="shared" ref="J11:J37" si="0">I11/$I$8*100</f>
        <v>14.123721609831662</v>
      </c>
      <c r="K11" s="16">
        <v>344988.74003399943</v>
      </c>
      <c r="L11" s="15">
        <f t="shared" ref="L11:L38" si="1">K11/$K$8*100</f>
        <v>13.646144625041167</v>
      </c>
      <c r="M11" s="17"/>
      <c r="N11" s="4"/>
      <c r="O11" s="4"/>
      <c r="P11" s="16"/>
      <c r="Q11" s="15"/>
      <c r="R11" s="18"/>
      <c r="S11" s="18"/>
    </row>
    <row r="12" spans="1:19" ht="20.45" customHeight="1" x14ac:dyDescent="0.2">
      <c r="B12" s="1" t="s">
        <v>14</v>
      </c>
      <c r="C12" s="16">
        <v>746788.5444118554</v>
      </c>
      <c r="D12" s="15">
        <f t="shared" ref="D12:D33" si="2">C12/$C$8*100</f>
        <v>10.598431786154419</v>
      </c>
      <c r="E12" s="16">
        <v>751056.73285972816</v>
      </c>
      <c r="F12" s="15">
        <f t="shared" ref="F12:F33" si="3">E12/$E$8*100</f>
        <v>11.387764092685561</v>
      </c>
      <c r="H12" s="1" t="s">
        <v>5</v>
      </c>
      <c r="I12" s="16">
        <v>457531.01822995226</v>
      </c>
      <c r="J12" s="15">
        <f t="shared" si="0"/>
        <v>25.956406249258801</v>
      </c>
      <c r="K12" s="16">
        <v>329065.29738146812</v>
      </c>
      <c r="L12" s="15">
        <f t="shared" si="1"/>
        <v>13.016287542332972</v>
      </c>
      <c r="M12" s="17"/>
      <c r="N12" s="4"/>
      <c r="O12" s="4"/>
      <c r="P12" s="16"/>
      <c r="Q12" s="15"/>
      <c r="R12" s="18"/>
      <c r="S12" s="18"/>
    </row>
    <row r="13" spans="1:19" ht="36" x14ac:dyDescent="0.2">
      <c r="B13" s="1" t="s">
        <v>5</v>
      </c>
      <c r="C13" s="16">
        <v>490155.72981727298</v>
      </c>
      <c r="D13" s="15">
        <f t="shared" si="2"/>
        <v>6.9562958697396882</v>
      </c>
      <c r="E13" s="16">
        <v>404799.32640128955</v>
      </c>
      <c r="F13" s="15">
        <f t="shared" si="3"/>
        <v>6.1376977693599262</v>
      </c>
      <c r="H13" s="19" t="s">
        <v>51</v>
      </c>
      <c r="I13" s="16">
        <v>111159.96627787263</v>
      </c>
      <c r="J13" s="15">
        <f>I13/$I$8*100</f>
        <v>6.3062680526552422</v>
      </c>
      <c r="K13" s="16">
        <v>212264.37942054946</v>
      </c>
      <c r="L13" s="15">
        <f t="shared" si="1"/>
        <v>8.39618829307868</v>
      </c>
      <c r="M13" s="17"/>
      <c r="N13" s="4"/>
      <c r="O13" s="4"/>
      <c r="P13" s="16"/>
      <c r="Q13" s="15"/>
      <c r="R13" s="18"/>
      <c r="S13" s="18"/>
    </row>
    <row r="14" spans="1:19" ht="20.45" customHeight="1" x14ac:dyDescent="0.2">
      <c r="B14" s="1" t="s">
        <v>3</v>
      </c>
      <c r="C14" s="16">
        <v>371486.62541959411</v>
      </c>
      <c r="D14" s="15">
        <f t="shared" si="2"/>
        <v>5.2721425474985679</v>
      </c>
      <c r="E14" s="16">
        <v>375314.52505266067</v>
      </c>
      <c r="F14" s="15">
        <f t="shared" si="3"/>
        <v>5.6906397145051111</v>
      </c>
      <c r="H14" s="1" t="s">
        <v>9</v>
      </c>
      <c r="I14" s="16">
        <v>165045.62860365014</v>
      </c>
      <c r="J14" s="15">
        <f t="shared" si="0"/>
        <v>9.3632807722503397</v>
      </c>
      <c r="K14" s="16">
        <v>179515.20465344196</v>
      </c>
      <c r="L14" s="15">
        <f t="shared" si="1"/>
        <v>7.1007837671841392</v>
      </c>
      <c r="M14" s="17"/>
      <c r="N14" s="4"/>
      <c r="O14" s="4"/>
      <c r="P14" s="16"/>
      <c r="Q14" s="15"/>
      <c r="R14" s="18"/>
      <c r="S14" s="18"/>
    </row>
    <row r="15" spans="1:19" ht="20.45" customHeight="1" x14ac:dyDescent="0.2">
      <c r="B15" s="1" t="s">
        <v>32</v>
      </c>
      <c r="C15" s="16">
        <v>1018647.5764020769</v>
      </c>
      <c r="D15" s="15">
        <f t="shared" si="2"/>
        <v>14.456658358533792</v>
      </c>
      <c r="E15" s="16">
        <v>366443.41966144345</v>
      </c>
      <c r="F15" s="15">
        <f t="shared" si="3"/>
        <v>5.5561331572549273</v>
      </c>
      <c r="H15" s="1" t="s">
        <v>1</v>
      </c>
      <c r="I15" s="16">
        <v>88527.026641018587</v>
      </c>
      <c r="J15" s="15">
        <f t="shared" si="0"/>
        <v>5.0222681653866657</v>
      </c>
      <c r="K15" s="16">
        <v>130239.26515621672</v>
      </c>
      <c r="L15" s="15">
        <f t="shared" si="1"/>
        <v>5.1516575526658199</v>
      </c>
      <c r="M15" s="17"/>
      <c r="N15" s="4"/>
      <c r="O15" s="4"/>
      <c r="P15" s="16"/>
      <c r="Q15" s="15"/>
      <c r="R15" s="18"/>
      <c r="S15" s="18"/>
    </row>
    <row r="16" spans="1:19" ht="20.45" customHeight="1" x14ac:dyDescent="0.2">
      <c r="B16" s="1" t="s">
        <v>8</v>
      </c>
      <c r="C16" s="16">
        <v>64396.217271266964</v>
      </c>
      <c r="D16" s="15">
        <f t="shared" si="2"/>
        <v>0.91391187122910988</v>
      </c>
      <c r="E16" s="16">
        <v>326377.61924376275</v>
      </c>
      <c r="F16" s="15">
        <f t="shared" si="3"/>
        <v>4.9486425864642056</v>
      </c>
      <c r="H16" s="1" t="s">
        <v>10</v>
      </c>
      <c r="I16" s="16">
        <v>72378.905566002184</v>
      </c>
      <c r="J16" s="15">
        <f t="shared" si="0"/>
        <v>4.106161553846106</v>
      </c>
      <c r="K16" s="16">
        <v>125123.36090144751</v>
      </c>
      <c r="L16" s="15">
        <f>K16/$K$8*100</f>
        <v>4.9492962543186216</v>
      </c>
      <c r="M16" s="17"/>
      <c r="N16" s="4"/>
      <c r="O16" s="4"/>
      <c r="P16" s="16"/>
      <c r="Q16" s="15"/>
      <c r="R16" s="18"/>
      <c r="S16" s="18"/>
    </row>
    <row r="17" spans="2:19" ht="20.45" customHeight="1" x14ac:dyDescent="0.2">
      <c r="B17" s="1" t="s">
        <v>2</v>
      </c>
      <c r="C17" s="16">
        <v>234312.31220919086</v>
      </c>
      <c r="D17" s="15">
        <f t="shared" si="2"/>
        <v>3.3253630846212578</v>
      </c>
      <c r="E17" s="16">
        <v>267804.63165595219</v>
      </c>
      <c r="F17" s="15">
        <f t="shared" si="3"/>
        <v>4.0605400827904097</v>
      </c>
      <c r="H17" s="1" t="s">
        <v>26</v>
      </c>
      <c r="I17" s="16">
        <v>93107.894915977246</v>
      </c>
      <c r="J17" s="15">
        <f>I17/$I$8*100</f>
        <v>5.2821475466342305</v>
      </c>
      <c r="K17" s="16">
        <v>114872.88689999997</v>
      </c>
      <c r="L17" s="15">
        <f t="shared" si="1"/>
        <v>4.5438353378690239</v>
      </c>
      <c r="M17" s="17"/>
      <c r="N17" s="4"/>
      <c r="O17" s="4"/>
      <c r="P17" s="16"/>
      <c r="Q17" s="15"/>
      <c r="R17" s="18"/>
      <c r="S17" s="18"/>
    </row>
    <row r="18" spans="2:19" ht="20.45" customHeight="1" x14ac:dyDescent="0.2">
      <c r="B18" s="1" t="s">
        <v>4</v>
      </c>
      <c r="C18" s="16">
        <v>241482.16772643666</v>
      </c>
      <c r="D18" s="15">
        <f t="shared" si="2"/>
        <v>3.4271177582631234</v>
      </c>
      <c r="E18" s="16">
        <v>245452.5432013713</v>
      </c>
      <c r="F18" s="15">
        <f t="shared" si="3"/>
        <v>3.7216305182220735</v>
      </c>
      <c r="H18" s="1" t="s">
        <v>7</v>
      </c>
      <c r="I18" s="16">
        <v>22934.524264418076</v>
      </c>
      <c r="J18" s="15">
        <f t="shared" si="0"/>
        <v>1.3011092258700721</v>
      </c>
      <c r="K18" s="16">
        <v>61733.015549490388</v>
      </c>
      <c r="L18" s="15">
        <f t="shared" si="1"/>
        <v>2.4418700107291587</v>
      </c>
      <c r="M18" s="17"/>
      <c r="N18" s="4"/>
      <c r="O18" s="4"/>
      <c r="P18" s="16"/>
      <c r="Q18" s="15"/>
      <c r="R18" s="18"/>
      <c r="S18" s="18"/>
    </row>
    <row r="19" spans="2:19" ht="20.45" customHeight="1" x14ac:dyDescent="0.2">
      <c r="B19" s="1" t="s">
        <v>1</v>
      </c>
      <c r="C19" s="16">
        <v>149826.33362132867</v>
      </c>
      <c r="D19" s="15">
        <f t="shared" si="2"/>
        <v>2.1263370850256682</v>
      </c>
      <c r="E19" s="16">
        <v>204368.23358349013</v>
      </c>
      <c r="F19" s="15">
        <f t="shared" si="3"/>
        <v>3.0986969828846527</v>
      </c>
      <c r="H19" s="1" t="s">
        <v>16</v>
      </c>
      <c r="I19" s="16">
        <v>53709.784542127964</v>
      </c>
      <c r="J19" s="15">
        <f t="shared" si="0"/>
        <v>3.0470349147671589</v>
      </c>
      <c r="K19" s="16">
        <v>57166.294481753233</v>
      </c>
      <c r="L19" s="15">
        <f t="shared" si="1"/>
        <v>2.2612318364327395</v>
      </c>
      <c r="M19" s="17"/>
      <c r="N19" s="4"/>
      <c r="O19" s="4"/>
      <c r="P19" s="16"/>
      <c r="Q19" s="15"/>
      <c r="R19" s="18"/>
      <c r="S19" s="18"/>
    </row>
    <row r="20" spans="2:19" ht="20.45" customHeight="1" x14ac:dyDescent="0.2">
      <c r="B20" s="1" t="s">
        <v>15</v>
      </c>
      <c r="C20" s="16">
        <v>121910.08659055515</v>
      </c>
      <c r="D20" s="15">
        <f t="shared" si="2"/>
        <v>1.7301493795566392</v>
      </c>
      <c r="E20" s="16">
        <v>134317.12651939105</v>
      </c>
      <c r="F20" s="15">
        <f t="shared" si="3"/>
        <v>2.0365595347054786</v>
      </c>
      <c r="H20" s="1" t="s">
        <v>2</v>
      </c>
      <c r="I20" s="16">
        <v>18558.644888324074</v>
      </c>
      <c r="J20" s="15">
        <f t="shared" si="0"/>
        <v>1.0528591657472337</v>
      </c>
      <c r="K20" s="16">
        <v>52775.880224975066</v>
      </c>
      <c r="L20" s="15">
        <f t="shared" si="1"/>
        <v>2.0875675368212998</v>
      </c>
      <c r="M20" s="17"/>
      <c r="N20" s="4"/>
      <c r="O20" s="4"/>
      <c r="P20" s="16"/>
      <c r="Q20" s="15"/>
      <c r="R20" s="18"/>
      <c r="S20" s="18"/>
    </row>
    <row r="21" spans="2:19" ht="20.45" customHeight="1" x14ac:dyDescent="0.2">
      <c r="B21" s="1" t="s">
        <v>9</v>
      </c>
      <c r="C21" s="16">
        <v>35356.677237890784</v>
      </c>
      <c r="D21" s="15">
        <f t="shared" si="2"/>
        <v>0.50178237828485273</v>
      </c>
      <c r="E21" s="16">
        <v>91258.4286812965</v>
      </c>
      <c r="F21" s="15">
        <f t="shared" si="3"/>
        <v>1.3836896892393176</v>
      </c>
      <c r="H21" s="1" t="s">
        <v>8</v>
      </c>
      <c r="I21" s="16">
        <v>66591.355209161571</v>
      </c>
      <c r="J21" s="15">
        <f t="shared" si="0"/>
        <v>3.7778253268699142</v>
      </c>
      <c r="K21" s="16">
        <v>37832.612273190272</v>
      </c>
      <c r="L21" s="15">
        <f t="shared" si="1"/>
        <v>1.4964815911736205</v>
      </c>
      <c r="M21" s="17"/>
      <c r="N21" s="4"/>
      <c r="O21" s="4"/>
      <c r="P21" s="16"/>
      <c r="Q21" s="15"/>
      <c r="R21" s="18"/>
      <c r="S21" s="18"/>
    </row>
    <row r="22" spans="2:19" ht="20.45" customHeight="1" x14ac:dyDescent="0.2">
      <c r="B22" s="1" t="s">
        <v>6</v>
      </c>
      <c r="C22" s="16">
        <v>43163.452190977288</v>
      </c>
      <c r="D22" s="15">
        <f t="shared" si="2"/>
        <v>0.6125762200346736</v>
      </c>
      <c r="E22" s="16">
        <v>56047.475230795528</v>
      </c>
      <c r="F22" s="15">
        <f t="shared" si="3"/>
        <v>0.84980987187041312</v>
      </c>
      <c r="H22" s="1" t="s">
        <v>15</v>
      </c>
      <c r="I22" s="16">
        <v>19223.943530966531</v>
      </c>
      <c r="J22" s="15">
        <f t="shared" si="0"/>
        <v>1.0906025343002899</v>
      </c>
      <c r="K22" s="16">
        <v>28314.049048881927</v>
      </c>
      <c r="L22" s="15">
        <f t="shared" si="1"/>
        <v>1.1199716495195573</v>
      </c>
      <c r="M22" s="17"/>
      <c r="N22" s="4"/>
      <c r="O22" s="4"/>
      <c r="P22" s="16"/>
      <c r="Q22" s="15"/>
      <c r="R22" s="18"/>
      <c r="S22" s="18"/>
    </row>
    <row r="23" spans="2:19" ht="20.45" customHeight="1" x14ac:dyDescent="0.2">
      <c r="B23" s="1" t="s">
        <v>54</v>
      </c>
      <c r="C23" s="16">
        <v>43209.520993949474</v>
      </c>
      <c r="D23" s="15">
        <f t="shared" si="2"/>
        <v>0.61323002902709056</v>
      </c>
      <c r="E23" s="16">
        <v>33370.156816732735</v>
      </c>
      <c r="F23" s="15">
        <f t="shared" si="3"/>
        <v>0.5059690659025734</v>
      </c>
      <c r="H23" s="1" t="s">
        <v>30</v>
      </c>
      <c r="I23" s="16">
        <v>40334.798106989896</v>
      </c>
      <c r="J23" s="15">
        <f t="shared" si="0"/>
        <v>2.288252301881478</v>
      </c>
      <c r="K23" s="16">
        <v>25121.32353668896</v>
      </c>
      <c r="L23" s="15">
        <f t="shared" si="1"/>
        <v>0.99368232748791641</v>
      </c>
      <c r="M23" s="17"/>
      <c r="N23" s="4"/>
      <c r="O23" s="4"/>
      <c r="P23" s="16"/>
      <c r="Q23" s="15"/>
      <c r="R23" s="18"/>
      <c r="S23" s="18"/>
    </row>
    <row r="24" spans="2:19" ht="20.45" customHeight="1" x14ac:dyDescent="0.2">
      <c r="B24" s="1" t="s">
        <v>33</v>
      </c>
      <c r="C24" s="16">
        <v>3862.070336417798</v>
      </c>
      <c r="D24" s="15">
        <f>C24/$C$8*100</f>
        <v>5.481054753737688E-2</v>
      </c>
      <c r="E24" s="16">
        <v>33084.577081260861</v>
      </c>
      <c r="F24" s="15">
        <f t="shared" si="3"/>
        <v>0.50163901397051436</v>
      </c>
      <c r="H24" s="1" t="s">
        <v>48</v>
      </c>
      <c r="I24" s="16" t="s">
        <v>53</v>
      </c>
      <c r="J24" s="15" t="s">
        <v>53</v>
      </c>
      <c r="K24" s="16">
        <v>25000</v>
      </c>
      <c r="L24" s="15">
        <f t="shared" si="1"/>
        <v>0.98888333454711508</v>
      </c>
      <c r="M24" s="17"/>
      <c r="N24" s="4"/>
      <c r="O24" s="4"/>
      <c r="P24" s="16"/>
      <c r="Q24" s="15"/>
      <c r="R24" s="18"/>
      <c r="S24" s="18"/>
    </row>
    <row r="25" spans="2:19" ht="20.45" customHeight="1" x14ac:dyDescent="0.2">
      <c r="B25" s="1" t="s">
        <v>34</v>
      </c>
      <c r="C25" s="16">
        <v>2620.352174734423</v>
      </c>
      <c r="D25" s="15" t="s">
        <v>53</v>
      </c>
      <c r="E25" s="16">
        <v>30363.821872003238</v>
      </c>
      <c r="F25" s="15">
        <f t="shared" si="3"/>
        <v>0.46038604715534609</v>
      </c>
      <c r="H25" s="1" t="s">
        <v>33</v>
      </c>
      <c r="I25" s="16">
        <v>45498.754229850856</v>
      </c>
      <c r="J25" s="15">
        <f>I25/$I$8*100</f>
        <v>2.5812111126237038</v>
      </c>
      <c r="K25" s="16">
        <v>21076.702428965349</v>
      </c>
      <c r="L25" s="15">
        <f t="shared" si="1"/>
        <v>0.83369599116850157</v>
      </c>
      <c r="M25" s="17"/>
      <c r="N25" s="4"/>
      <c r="O25" s="4"/>
      <c r="P25" s="16"/>
      <c r="Q25" s="15"/>
      <c r="R25" s="18"/>
      <c r="S25" s="18"/>
    </row>
    <row r="26" spans="2:19" ht="36" x14ac:dyDescent="0.2">
      <c r="B26" s="1" t="s">
        <v>29</v>
      </c>
      <c r="C26" s="16">
        <v>14799.871236641779</v>
      </c>
      <c r="D26" s="15">
        <f t="shared" si="2"/>
        <v>0.21003994627281086</v>
      </c>
      <c r="E26" s="16">
        <v>29407.372679883494</v>
      </c>
      <c r="F26" s="15">
        <f>E26/$E$8*100</f>
        <v>0.44588405644017381</v>
      </c>
      <c r="H26" s="19" t="s">
        <v>52</v>
      </c>
      <c r="I26" s="16">
        <v>14501.478790300001</v>
      </c>
      <c r="J26" s="15">
        <f t="shared" si="0"/>
        <v>0.82269017771131203</v>
      </c>
      <c r="K26" s="16">
        <v>20837.907879982922</v>
      </c>
      <c r="L26" s="15">
        <f t="shared" si="1"/>
        <v>0.82425039317372484</v>
      </c>
      <c r="M26" s="17"/>
      <c r="N26" s="4"/>
      <c r="O26" s="4"/>
      <c r="P26" s="16"/>
      <c r="Q26" s="15"/>
      <c r="R26" s="18"/>
      <c r="S26" s="18"/>
    </row>
    <row r="27" spans="2:19" ht="20.45" customHeight="1" x14ac:dyDescent="0.2">
      <c r="B27" s="1" t="s">
        <v>28</v>
      </c>
      <c r="C27" s="16">
        <v>17571.637439411767</v>
      </c>
      <c r="D27" s="15">
        <f t="shared" si="2"/>
        <v>0.2493768847503042</v>
      </c>
      <c r="E27" s="16">
        <v>26895.364704996835</v>
      </c>
      <c r="F27" s="15">
        <f t="shared" si="3"/>
        <v>0.4077961824282692</v>
      </c>
      <c r="H27" s="1" t="s">
        <v>4</v>
      </c>
      <c r="I27" s="16">
        <v>25410.152200237535</v>
      </c>
      <c r="J27" s="15">
        <f t="shared" si="0"/>
        <v>1.4415552325096657</v>
      </c>
      <c r="K27" s="16">
        <v>16198.884025835854</v>
      </c>
      <c r="L27" s="15">
        <f t="shared" si="1"/>
        <v>0.64075225805642233</v>
      </c>
      <c r="M27" s="17"/>
      <c r="N27" s="4"/>
      <c r="O27" s="4"/>
      <c r="P27" s="16"/>
      <c r="Q27" s="15"/>
      <c r="R27" s="18"/>
      <c r="S27" s="18"/>
    </row>
    <row r="28" spans="2:19" ht="20.45" customHeight="1" x14ac:dyDescent="0.2">
      <c r="B28" s="1" t="s">
        <v>7</v>
      </c>
      <c r="C28" s="16">
        <v>75296.779257915638</v>
      </c>
      <c r="D28" s="15">
        <f t="shared" si="2"/>
        <v>1.0686127748660696</v>
      </c>
      <c r="E28" s="16">
        <v>26333.596141511116</v>
      </c>
      <c r="F28" s="15">
        <f t="shared" si="3"/>
        <v>0.39927846652776205</v>
      </c>
      <c r="H28" s="1" t="s">
        <v>42</v>
      </c>
      <c r="I28" s="16">
        <v>2026.71</v>
      </c>
      <c r="J28" s="15">
        <f t="shared" si="0"/>
        <v>0.11497823319816058</v>
      </c>
      <c r="K28" s="16">
        <v>15789.47</v>
      </c>
      <c r="L28" s="15">
        <f t="shared" si="1"/>
        <v>0.6245577497732655</v>
      </c>
      <c r="M28" s="17"/>
      <c r="N28" s="4"/>
      <c r="O28" s="4"/>
      <c r="P28" s="16"/>
      <c r="Q28" s="15"/>
      <c r="R28" s="18"/>
      <c r="S28" s="18"/>
    </row>
    <row r="29" spans="2:19" ht="20.45" customHeight="1" x14ac:dyDescent="0.2">
      <c r="B29" s="1" t="s">
        <v>27</v>
      </c>
      <c r="C29" s="16">
        <v>50358.692505263716</v>
      </c>
      <c r="D29" s="15">
        <f t="shared" si="2"/>
        <v>0.7146911550140409</v>
      </c>
      <c r="E29" s="16">
        <v>23776.685443559567</v>
      </c>
      <c r="F29" s="15">
        <f t="shared" si="3"/>
        <v>0.36050976296595749</v>
      </c>
      <c r="H29" s="1" t="s">
        <v>49</v>
      </c>
      <c r="I29" s="16">
        <v>170.619</v>
      </c>
      <c r="J29" s="15" t="s">
        <v>53</v>
      </c>
      <c r="K29" s="16">
        <v>14064.29</v>
      </c>
      <c r="L29" s="15">
        <f t="shared" si="1"/>
        <v>0.55631767972950585</v>
      </c>
      <c r="M29" s="17"/>
      <c r="N29" s="4"/>
      <c r="O29" s="4"/>
      <c r="P29" s="16"/>
      <c r="Q29" s="15"/>
      <c r="R29" s="18"/>
      <c r="S29" s="18"/>
    </row>
    <row r="30" spans="2:19" ht="20.45" customHeight="1" x14ac:dyDescent="0.2">
      <c r="B30" s="1" t="s">
        <v>10</v>
      </c>
      <c r="C30" s="16">
        <v>6803.0315870487148</v>
      </c>
      <c r="D30" s="15">
        <f t="shared" si="2"/>
        <v>9.6548704119683887E-2</v>
      </c>
      <c r="E30" s="16">
        <v>21956.178389701578</v>
      </c>
      <c r="F30" s="15">
        <f t="shared" si="3"/>
        <v>0.3329066486453291</v>
      </c>
      <c r="H30" s="1" t="s">
        <v>38</v>
      </c>
      <c r="I30" s="16">
        <v>7192.7867749999987</v>
      </c>
      <c r="J30" s="15">
        <f t="shared" si="0"/>
        <v>0.40805735164902485</v>
      </c>
      <c r="K30" s="16">
        <v>13210.3657253</v>
      </c>
      <c r="L30" s="15">
        <f t="shared" si="1"/>
        <v>0.52254042036086334</v>
      </c>
      <c r="M30" s="17"/>
      <c r="N30" s="4"/>
      <c r="O30" s="4"/>
      <c r="P30" s="16"/>
      <c r="Q30" s="15"/>
      <c r="R30" s="18"/>
      <c r="S30" s="18"/>
    </row>
    <row r="31" spans="2:19" ht="20.45" customHeight="1" x14ac:dyDescent="0.2">
      <c r="B31" s="1" t="s">
        <v>44</v>
      </c>
      <c r="C31" s="16">
        <v>122.1117645882353</v>
      </c>
      <c r="D31" s="15" t="s">
        <v>53</v>
      </c>
      <c r="E31" s="16">
        <v>14985.223607526634</v>
      </c>
      <c r="F31" s="15">
        <f t="shared" si="3"/>
        <v>0.22721078695199853</v>
      </c>
      <c r="H31" s="1" t="s">
        <v>40</v>
      </c>
      <c r="I31" s="16">
        <v>27129.811480075899</v>
      </c>
      <c r="J31" s="15">
        <f t="shared" si="0"/>
        <v>1.539114027649886</v>
      </c>
      <c r="K31" s="16">
        <v>12868.415015531311</v>
      </c>
      <c r="L31" s="15">
        <f t="shared" si="1"/>
        <v>0.50901444603579071</v>
      </c>
      <c r="M31" s="17"/>
      <c r="N31" s="4"/>
      <c r="O31" s="4"/>
      <c r="P31" s="16"/>
      <c r="Q31" s="15"/>
      <c r="R31" s="18"/>
      <c r="S31" s="18"/>
    </row>
    <row r="32" spans="2:19" ht="20.45" customHeight="1" x14ac:dyDescent="0.2">
      <c r="B32" s="1" t="s">
        <v>40</v>
      </c>
      <c r="C32" s="16">
        <v>6406.5153216318777</v>
      </c>
      <c r="D32" s="15">
        <f t="shared" si="2"/>
        <v>9.0921340627611646E-2</v>
      </c>
      <c r="E32" s="16">
        <v>13033.341752055656</v>
      </c>
      <c r="F32" s="15">
        <f t="shared" si="3"/>
        <v>0.19761572557459361</v>
      </c>
      <c r="H32" s="1" t="s">
        <v>31</v>
      </c>
      <c r="I32" s="16">
        <v>17906.401403100001</v>
      </c>
      <c r="J32" s="15">
        <f t="shared" si="0"/>
        <v>1.0158564354374833</v>
      </c>
      <c r="K32" s="16">
        <v>12474.581910704619</v>
      </c>
      <c r="L32" s="15">
        <f t="shared" si="1"/>
        <v>0.49343624627754834</v>
      </c>
      <c r="M32" s="17"/>
      <c r="N32" s="4"/>
      <c r="O32" s="4"/>
      <c r="P32" s="16"/>
      <c r="Q32" s="15"/>
      <c r="R32" s="18"/>
      <c r="S32" s="18"/>
    </row>
    <row r="33" spans="2:19" ht="20.45" customHeight="1" x14ac:dyDescent="0.2">
      <c r="B33" s="1" t="s">
        <v>45</v>
      </c>
      <c r="C33" s="16">
        <v>13303.610000000002</v>
      </c>
      <c r="D33" s="15">
        <f t="shared" si="2"/>
        <v>0.18880498924316849</v>
      </c>
      <c r="E33" s="16">
        <v>12858.040030000002</v>
      </c>
      <c r="F33" s="15">
        <f t="shared" si="3"/>
        <v>0.19495774440157329</v>
      </c>
      <c r="H33" s="1" t="s">
        <v>36</v>
      </c>
      <c r="I33" s="16">
        <v>28375.853360542293</v>
      </c>
      <c r="J33" s="15">
        <f t="shared" si="0"/>
        <v>1.609803812526331</v>
      </c>
      <c r="K33" s="16">
        <v>11600.66538243942</v>
      </c>
      <c r="L33" s="15">
        <f t="shared" si="1"/>
        <v>0.45886818665407914</v>
      </c>
      <c r="M33" s="17"/>
      <c r="N33" s="4"/>
      <c r="O33" s="4"/>
      <c r="P33" s="16"/>
      <c r="Q33" s="15"/>
      <c r="R33" s="18"/>
      <c r="S33" s="18"/>
    </row>
    <row r="34" spans="2:19" ht="20.45" customHeight="1" x14ac:dyDescent="0.2">
      <c r="B34" s="1" t="s">
        <v>12</v>
      </c>
      <c r="C34" s="16">
        <v>26025.690511594097</v>
      </c>
      <c r="D34" s="15">
        <f t="shared" ref="D34:D37" si="4">C34/$C$8*100</f>
        <v>0.36935690516239994</v>
      </c>
      <c r="E34" s="16">
        <v>10111.024370588239</v>
      </c>
      <c r="F34" s="15">
        <f t="shared" ref="F34:F39" si="5">E34/$E$8*100</f>
        <v>0.15330660818289737</v>
      </c>
      <c r="H34" s="1" t="s">
        <v>34</v>
      </c>
      <c r="I34" s="16">
        <v>3859.9706575545633</v>
      </c>
      <c r="J34" s="15">
        <f t="shared" si="0"/>
        <v>0.21898180124554859</v>
      </c>
      <c r="K34" s="16">
        <v>11481.521083151147</v>
      </c>
      <c r="L34" s="15">
        <f t="shared" si="1"/>
        <v>0.45415539417518042</v>
      </c>
      <c r="M34" s="17"/>
      <c r="N34" s="4"/>
      <c r="O34" s="4"/>
      <c r="P34" s="16"/>
      <c r="Q34" s="15"/>
      <c r="R34" s="18"/>
      <c r="S34" s="18"/>
    </row>
    <row r="35" spans="2:19" ht="20.45" customHeight="1" x14ac:dyDescent="0.2">
      <c r="B35" s="1" t="s">
        <v>41</v>
      </c>
      <c r="C35" s="16">
        <v>2304.0701198217839</v>
      </c>
      <c r="D35" s="15" t="s">
        <v>53</v>
      </c>
      <c r="E35" s="16">
        <v>7922.4272083415526</v>
      </c>
      <c r="F35" s="15">
        <f t="shared" si="5"/>
        <v>0.12012239308014676</v>
      </c>
      <c r="H35" s="1" t="s">
        <v>39</v>
      </c>
      <c r="I35" s="16">
        <v>683.0923894</v>
      </c>
      <c r="J35" s="15" t="s">
        <v>53</v>
      </c>
      <c r="K35" s="11">
        <v>11365.863843700001</v>
      </c>
      <c r="L35" s="15">
        <f t="shared" si="1"/>
        <v>0.44958053351066191</v>
      </c>
      <c r="M35" s="17"/>
      <c r="N35" s="4"/>
      <c r="O35" s="4"/>
      <c r="P35" s="16"/>
      <c r="Q35" s="15"/>
      <c r="R35" s="18"/>
      <c r="S35" s="18"/>
    </row>
    <row r="36" spans="2:19" ht="20.45" customHeight="1" x14ac:dyDescent="0.2">
      <c r="B36" s="1" t="s">
        <v>35</v>
      </c>
      <c r="C36" s="16">
        <v>21435.638399999963</v>
      </c>
      <c r="D36" s="15">
        <f t="shared" si="4"/>
        <v>0.30421483172856406</v>
      </c>
      <c r="E36" s="16">
        <v>7355.0528176470598</v>
      </c>
      <c r="F36" s="15">
        <f t="shared" si="5"/>
        <v>0.11151967982191036</v>
      </c>
      <c r="H36" s="1" t="s">
        <v>28</v>
      </c>
      <c r="I36" s="16">
        <v>2769.2100373234593</v>
      </c>
      <c r="J36" s="15">
        <f t="shared" si="0"/>
        <v>0.15710135019122798</v>
      </c>
      <c r="K36" s="11">
        <v>9957.1049548957799</v>
      </c>
      <c r="L36" s="15">
        <f t="shared" si="1"/>
        <v>0.39385660600931771</v>
      </c>
      <c r="M36" s="17"/>
      <c r="N36" s="4"/>
      <c r="O36" s="4"/>
      <c r="P36" s="16"/>
      <c r="Q36" s="15"/>
      <c r="R36" s="18"/>
      <c r="S36" s="18"/>
    </row>
    <row r="37" spans="2:19" ht="20.45" customHeight="1" x14ac:dyDescent="0.2">
      <c r="B37" s="1" t="s">
        <v>11</v>
      </c>
      <c r="C37" s="16">
        <v>24410.908112684996</v>
      </c>
      <c r="D37" s="15">
        <f t="shared" si="4"/>
        <v>0.3464398944069666</v>
      </c>
      <c r="E37" s="16">
        <v>6945.1245669897271</v>
      </c>
      <c r="F37" s="15">
        <f t="shared" si="5"/>
        <v>0.10530421565099687</v>
      </c>
      <c r="H37" s="1" t="s">
        <v>29</v>
      </c>
      <c r="I37" s="16">
        <v>9633.9958219590371</v>
      </c>
      <c r="J37" s="15">
        <f t="shared" si="0"/>
        <v>0.54655072420193851</v>
      </c>
      <c r="K37" s="11">
        <v>8134.6907889030654</v>
      </c>
      <c r="L37" s="15">
        <f t="shared" si="1"/>
        <v>0.32177040611360663</v>
      </c>
      <c r="M37" s="17"/>
      <c r="N37" s="4"/>
      <c r="O37" s="4"/>
      <c r="P37" s="16"/>
      <c r="Q37" s="15"/>
      <c r="R37" s="18"/>
      <c r="S37" s="18"/>
    </row>
    <row r="38" spans="2:19" ht="20.45" customHeight="1" x14ac:dyDescent="0.2">
      <c r="B38" s="1" t="s">
        <v>50</v>
      </c>
      <c r="C38" s="16">
        <v>218.55901328273237</v>
      </c>
      <c r="D38" s="15" t="s">
        <v>53</v>
      </c>
      <c r="E38" s="16">
        <v>6490.2554999304193</v>
      </c>
      <c r="F38" s="15">
        <f t="shared" si="5"/>
        <v>9.8407344346737091E-2</v>
      </c>
      <c r="H38" s="1" t="s">
        <v>43</v>
      </c>
      <c r="I38" s="16" t="s">
        <v>53</v>
      </c>
      <c r="J38" s="15" t="s">
        <v>53</v>
      </c>
      <c r="K38" s="11">
        <v>7982.9464800000005</v>
      </c>
      <c r="L38" s="15">
        <f t="shared" si="1"/>
        <v>0.31576810938614225</v>
      </c>
      <c r="M38" s="17"/>
      <c r="N38" s="4"/>
      <c r="P38" s="16"/>
      <c r="Q38" s="15"/>
      <c r="R38" s="18"/>
      <c r="S38" s="18"/>
    </row>
    <row r="39" spans="2:19" x14ac:dyDescent="0.2">
      <c r="B39" s="1" t="s">
        <v>13</v>
      </c>
      <c r="C39" s="16">
        <v>252106.3</v>
      </c>
      <c r="D39" s="15">
        <v>3.7</v>
      </c>
      <c r="E39" s="16">
        <v>100559.4</v>
      </c>
      <c r="F39" s="15">
        <f t="shared" si="5"/>
        <v>1.5247140121382532</v>
      </c>
      <c r="H39" s="1" t="s">
        <v>13</v>
      </c>
      <c r="I39" s="16">
        <v>119070</v>
      </c>
      <c r="J39" s="15">
        <v>6.9</v>
      </c>
      <c r="K39" s="16">
        <v>74021</v>
      </c>
      <c r="L39" s="15">
        <f>K39/$K$8*100</f>
        <v>2.9279253322604806</v>
      </c>
      <c r="M39" s="17"/>
      <c r="N39" s="4"/>
      <c r="P39" s="11"/>
      <c r="Q39" s="15"/>
      <c r="R39" s="11"/>
      <c r="S39" s="18"/>
    </row>
    <row r="40" spans="2:19" x14ac:dyDescent="0.2">
      <c r="C40" s="15"/>
      <c r="D40" s="18"/>
      <c r="E40" s="18"/>
      <c r="F40" s="18"/>
      <c r="I40" s="18"/>
      <c r="J40" s="16"/>
      <c r="K40" s="18"/>
      <c r="L40" s="18"/>
      <c r="M40" s="15"/>
      <c r="P40" s="11"/>
      <c r="Q40" s="11"/>
      <c r="R40" s="11"/>
    </row>
    <row r="41" spans="2:19" x14ac:dyDescent="0.2">
      <c r="C41" s="15"/>
      <c r="D41" s="15"/>
      <c r="E41" s="15"/>
      <c r="F41" s="15"/>
      <c r="I41" s="18"/>
      <c r="J41" s="16"/>
      <c r="K41" s="18"/>
      <c r="L41" s="18"/>
    </row>
    <row r="42" spans="2:19" x14ac:dyDescent="0.2">
      <c r="C42" s="15"/>
      <c r="D42" s="18"/>
      <c r="E42" s="18"/>
      <c r="F42" s="18"/>
      <c r="I42" s="18"/>
      <c r="J42" s="16"/>
      <c r="K42" s="18"/>
      <c r="L42" s="18"/>
    </row>
    <row r="43" spans="2:19" x14ac:dyDescent="0.2">
      <c r="C43" s="15"/>
      <c r="D43" s="18"/>
      <c r="E43" s="18"/>
      <c r="F43" s="18"/>
      <c r="I43" s="18"/>
      <c r="J43" s="16"/>
      <c r="K43" s="18"/>
      <c r="L43" s="18"/>
    </row>
    <row r="44" spans="2:19" x14ac:dyDescent="0.2">
      <c r="C44" s="15"/>
      <c r="D44" s="18"/>
      <c r="E44" s="18"/>
      <c r="F44" s="18"/>
      <c r="I44" s="18"/>
      <c r="J44" s="16"/>
      <c r="K44" s="18"/>
      <c r="L44" s="18"/>
    </row>
    <row r="45" spans="2:19" x14ac:dyDescent="0.2">
      <c r="C45" s="15"/>
      <c r="D45" s="18"/>
      <c r="E45" s="18"/>
      <c r="F45" s="18"/>
      <c r="I45" s="18"/>
      <c r="J45" s="16"/>
      <c r="K45" s="18"/>
      <c r="L45" s="18"/>
    </row>
    <row r="46" spans="2:19" x14ac:dyDescent="0.2">
      <c r="C46" s="15"/>
      <c r="D46" s="18"/>
      <c r="E46" s="18"/>
      <c r="F46" s="18"/>
      <c r="I46" s="18"/>
      <c r="J46" s="16"/>
      <c r="K46" s="18"/>
      <c r="L46" s="18"/>
    </row>
    <row r="47" spans="2:19" x14ac:dyDescent="0.2">
      <c r="C47" s="15"/>
      <c r="D47" s="18"/>
      <c r="E47" s="18"/>
      <c r="F47" s="18"/>
      <c r="I47" s="18"/>
      <c r="J47" s="16"/>
      <c r="K47" s="18"/>
      <c r="L47" s="18"/>
    </row>
    <row r="48" spans="2:19" x14ac:dyDescent="0.2">
      <c r="C48" s="15"/>
      <c r="D48" s="18"/>
      <c r="E48" s="18"/>
      <c r="F48" s="18"/>
      <c r="I48" s="18"/>
      <c r="J48" s="16"/>
      <c r="K48" s="18"/>
      <c r="L48" s="18"/>
    </row>
    <row r="49" spans="3:12" x14ac:dyDescent="0.2">
      <c r="C49" s="15"/>
      <c r="D49" s="18"/>
      <c r="E49" s="18"/>
      <c r="F49" s="18"/>
      <c r="I49" s="18"/>
      <c r="J49" s="16"/>
      <c r="K49" s="18"/>
      <c r="L49" s="18"/>
    </row>
    <row r="50" spans="3:12" x14ac:dyDescent="0.2">
      <c r="C50" s="15"/>
      <c r="D50" s="18"/>
      <c r="E50" s="18"/>
      <c r="F50" s="18"/>
      <c r="I50" s="18"/>
      <c r="J50" s="16"/>
      <c r="K50" s="18"/>
      <c r="L50" s="18"/>
    </row>
    <row r="51" spans="3:12" x14ac:dyDescent="0.2">
      <c r="C51" s="15"/>
      <c r="D51" s="18"/>
      <c r="E51" s="18"/>
      <c r="F51" s="18"/>
      <c r="I51" s="18"/>
      <c r="J51" s="16"/>
      <c r="K51" s="18"/>
      <c r="L51" s="18"/>
    </row>
    <row r="52" spans="3:12" x14ac:dyDescent="0.2">
      <c r="C52" s="15"/>
      <c r="D52" s="18"/>
      <c r="E52" s="18"/>
      <c r="F52" s="18"/>
      <c r="I52" s="18"/>
      <c r="J52" s="16"/>
      <c r="K52" s="18"/>
      <c r="L52" s="18"/>
    </row>
    <row r="53" spans="3:12" x14ac:dyDescent="0.2">
      <c r="C53" s="15"/>
      <c r="D53" s="18"/>
      <c r="E53" s="18"/>
      <c r="F53" s="18"/>
      <c r="I53" s="18"/>
      <c r="J53" s="16"/>
      <c r="K53" s="18"/>
      <c r="L53" s="18"/>
    </row>
    <row r="54" spans="3:12" x14ac:dyDescent="0.2">
      <c r="C54" s="15"/>
      <c r="D54" s="18"/>
      <c r="E54" s="18"/>
      <c r="F54" s="18"/>
      <c r="I54" s="18"/>
      <c r="J54" s="16"/>
      <c r="K54" s="18"/>
      <c r="L54" s="18"/>
    </row>
    <row r="55" spans="3:12" x14ac:dyDescent="0.2">
      <c r="C55" s="15"/>
      <c r="D55" s="18"/>
      <c r="E55" s="18"/>
      <c r="F55" s="18"/>
      <c r="I55" s="18"/>
      <c r="J55" s="16"/>
      <c r="K55" s="18"/>
      <c r="L55" s="18"/>
    </row>
    <row r="56" spans="3:12" x14ac:dyDescent="0.2">
      <c r="C56" s="15"/>
      <c r="D56" s="18"/>
      <c r="E56" s="18"/>
      <c r="F56" s="18"/>
      <c r="I56" s="18"/>
      <c r="J56" s="18"/>
      <c r="K56" s="18"/>
      <c r="L56" s="18"/>
    </row>
    <row r="57" spans="3:12" x14ac:dyDescent="0.2">
      <c r="C57" s="15"/>
      <c r="D57" s="18"/>
      <c r="E57" s="18"/>
      <c r="F57" s="18"/>
      <c r="I57" s="18"/>
      <c r="J57" s="18"/>
      <c r="K57" s="18"/>
      <c r="L57" s="18"/>
    </row>
    <row r="58" spans="3:12" x14ac:dyDescent="0.2">
      <c r="C58" s="15"/>
      <c r="D58" s="18"/>
      <c r="E58" s="18"/>
      <c r="F58" s="18"/>
      <c r="I58" s="18"/>
      <c r="J58" s="18"/>
      <c r="K58" s="18"/>
      <c r="L58" s="18"/>
    </row>
    <row r="59" spans="3:12" x14ac:dyDescent="0.2">
      <c r="C59" s="15"/>
      <c r="D59" s="18"/>
      <c r="E59" s="18"/>
      <c r="F59" s="18"/>
      <c r="I59" s="18"/>
      <c r="J59" s="18"/>
      <c r="K59" s="18"/>
      <c r="L59" s="18"/>
    </row>
    <row r="60" spans="3:12" x14ac:dyDescent="0.2">
      <c r="C60" s="15"/>
      <c r="D60" s="18"/>
      <c r="E60" s="18"/>
      <c r="F60" s="18"/>
      <c r="I60" s="18"/>
      <c r="J60" s="18"/>
      <c r="K60" s="18"/>
      <c r="L60" s="18"/>
    </row>
    <row r="61" spans="3:12" x14ac:dyDescent="0.2">
      <c r="C61" s="15"/>
      <c r="D61" s="18"/>
      <c r="E61" s="18"/>
      <c r="F61" s="18"/>
      <c r="I61" s="18"/>
      <c r="J61" s="18"/>
      <c r="K61" s="18"/>
      <c r="L61" s="18"/>
    </row>
    <row r="62" spans="3:12" x14ac:dyDescent="0.2">
      <c r="C62" s="15"/>
      <c r="D62" s="18"/>
      <c r="E62" s="18"/>
      <c r="F62" s="18"/>
      <c r="I62" s="18"/>
      <c r="J62" s="18"/>
      <c r="K62" s="18"/>
      <c r="L62" s="18"/>
    </row>
    <row r="63" spans="3:12" x14ac:dyDescent="0.2">
      <c r="C63" s="15"/>
      <c r="D63" s="18"/>
      <c r="E63" s="18"/>
      <c r="F63" s="18"/>
      <c r="I63" s="18"/>
      <c r="J63" s="18"/>
      <c r="K63" s="18"/>
      <c r="L63" s="18"/>
    </row>
    <row r="64" spans="3:12" x14ac:dyDescent="0.2">
      <c r="C64" s="15"/>
      <c r="D64" s="18"/>
      <c r="E64" s="18"/>
      <c r="F64" s="18"/>
      <c r="I64" s="18"/>
      <c r="J64" s="18"/>
      <c r="K64" s="18"/>
      <c r="L64" s="18"/>
    </row>
    <row r="65" spans="3:12" x14ac:dyDescent="0.2">
      <c r="C65" s="15"/>
      <c r="D65" s="18"/>
      <c r="E65" s="18"/>
      <c r="F65" s="18"/>
      <c r="I65" s="18"/>
      <c r="J65" s="18"/>
      <c r="K65" s="18"/>
      <c r="L65" s="18"/>
    </row>
    <row r="66" spans="3:12" x14ac:dyDescent="0.2">
      <c r="C66" s="15"/>
      <c r="D66" s="18"/>
      <c r="E66" s="18"/>
      <c r="F66" s="18"/>
      <c r="I66" s="18"/>
      <c r="J66" s="18"/>
      <c r="K66" s="18"/>
      <c r="L66" s="18"/>
    </row>
    <row r="67" spans="3:12" x14ac:dyDescent="0.2">
      <c r="C67" s="15"/>
      <c r="D67" s="18"/>
      <c r="E67" s="18"/>
      <c r="F67" s="18"/>
      <c r="I67" s="18"/>
      <c r="J67" s="18"/>
      <c r="K67" s="18"/>
      <c r="L67" s="18"/>
    </row>
    <row r="68" spans="3:12" x14ac:dyDescent="0.2">
      <c r="C68" s="15"/>
      <c r="D68" s="18"/>
      <c r="E68" s="18"/>
      <c r="F68" s="18"/>
      <c r="I68" s="18"/>
      <c r="J68" s="18"/>
      <c r="K68" s="18"/>
      <c r="L68" s="18"/>
    </row>
    <row r="69" spans="3:12" x14ac:dyDescent="0.2">
      <c r="C69" s="15"/>
      <c r="D69" s="18"/>
      <c r="E69" s="18"/>
      <c r="I69" s="18"/>
      <c r="J69" s="18"/>
      <c r="K69" s="18"/>
      <c r="L69" s="18"/>
    </row>
    <row r="70" spans="3:12" x14ac:dyDescent="0.2">
      <c r="C70" s="15"/>
      <c r="D70" s="18"/>
    </row>
    <row r="71" spans="3:12" x14ac:dyDescent="0.2">
      <c r="C71" s="15"/>
      <c r="D71" s="18"/>
    </row>
    <row r="72" spans="3:12" x14ac:dyDescent="0.2">
      <c r="C72" s="15"/>
      <c r="D72" s="18"/>
    </row>
    <row r="73" spans="3:12" x14ac:dyDescent="0.2">
      <c r="C73" s="15"/>
      <c r="D73" s="18"/>
    </row>
    <row r="74" spans="3:12" x14ac:dyDescent="0.2">
      <c r="C74" s="15"/>
      <c r="D74" s="18"/>
    </row>
    <row r="75" spans="3:12" x14ac:dyDescent="0.2">
      <c r="C75" s="15"/>
      <c r="D75" s="18"/>
    </row>
    <row r="76" spans="3:12" x14ac:dyDescent="0.2">
      <c r="C76" s="15"/>
      <c r="D76" s="18"/>
    </row>
    <row r="77" spans="3:12" x14ac:dyDescent="0.2">
      <c r="C77" s="15"/>
      <c r="D77" s="18"/>
    </row>
    <row r="78" spans="3:12" x14ac:dyDescent="0.2">
      <c r="C78" s="15"/>
      <c r="D78" s="18"/>
    </row>
    <row r="79" spans="3:12" x14ac:dyDescent="0.2">
      <c r="C79" s="15"/>
      <c r="D79" s="18"/>
    </row>
    <row r="80" spans="3:12" x14ac:dyDescent="0.2">
      <c r="C80" s="15"/>
      <c r="D80" s="18"/>
    </row>
    <row r="81" spans="2:4" x14ac:dyDescent="0.2">
      <c r="C81" s="15"/>
      <c r="D81" s="18"/>
    </row>
    <row r="82" spans="2:4" x14ac:dyDescent="0.2">
      <c r="C82" s="15"/>
      <c r="D82" s="18"/>
    </row>
    <row r="83" spans="2:4" x14ac:dyDescent="0.2">
      <c r="C83" s="15"/>
      <c r="D83" s="18"/>
    </row>
    <row r="84" spans="2:4" x14ac:dyDescent="0.2">
      <c r="C84" s="15"/>
      <c r="D84" s="18"/>
    </row>
    <row r="85" spans="2:4" x14ac:dyDescent="0.2">
      <c r="B85" s="20"/>
      <c r="C85" s="15"/>
    </row>
    <row r="86" spans="2:4" x14ac:dyDescent="0.2">
      <c r="B86" s="20"/>
      <c r="C86" s="15"/>
    </row>
    <row r="87" spans="2:4" x14ac:dyDescent="0.2">
      <c r="B87" s="20"/>
      <c r="C87" s="15"/>
    </row>
    <row r="88" spans="2:4" x14ac:dyDescent="0.2">
      <c r="C88" s="15"/>
      <c r="D88" s="18"/>
    </row>
    <row r="89" spans="2:4" x14ac:dyDescent="0.2">
      <c r="C89" s="15"/>
      <c r="D89" s="18"/>
    </row>
    <row r="90" spans="2:4" x14ac:dyDescent="0.2">
      <c r="C90" s="15"/>
      <c r="D90" s="18"/>
    </row>
    <row r="91" spans="2:4" x14ac:dyDescent="0.2">
      <c r="C91" s="15"/>
      <c r="D91" s="18"/>
    </row>
    <row r="92" spans="2:4" x14ac:dyDescent="0.2">
      <c r="C92" s="15"/>
      <c r="D92" s="18"/>
    </row>
    <row r="93" spans="2:4" x14ac:dyDescent="0.2">
      <c r="C93" s="15"/>
      <c r="D93" s="18"/>
    </row>
    <row r="94" spans="2:4" x14ac:dyDescent="0.2">
      <c r="C94" s="15"/>
      <c r="D94" s="18"/>
    </row>
    <row r="95" spans="2:4" x14ac:dyDescent="0.2">
      <c r="C95" s="15"/>
      <c r="D95" s="18"/>
    </row>
    <row r="96" spans="2:4" x14ac:dyDescent="0.2">
      <c r="C96" s="15"/>
      <c r="D96" s="18"/>
    </row>
    <row r="97" spans="3:4" x14ac:dyDescent="0.2">
      <c r="C97" s="15"/>
      <c r="D97" s="18"/>
    </row>
    <row r="98" spans="3:4" x14ac:dyDescent="0.2">
      <c r="C98" s="15"/>
      <c r="D98" s="18"/>
    </row>
    <row r="99" spans="3:4" x14ac:dyDescent="0.2">
      <c r="C99" s="15"/>
      <c r="D99" s="18"/>
    </row>
    <row r="100" spans="3:4" x14ac:dyDescent="0.2">
      <c r="C100" s="15"/>
      <c r="D100" s="18"/>
    </row>
    <row r="101" spans="3:4" x14ac:dyDescent="0.2">
      <c r="C101" s="15"/>
      <c r="D101" s="18"/>
    </row>
    <row r="102" spans="3:4" x14ac:dyDescent="0.2">
      <c r="C102" s="15"/>
      <c r="D102" s="18"/>
    </row>
    <row r="103" spans="3:4" x14ac:dyDescent="0.2">
      <c r="C103" s="15"/>
      <c r="D103" s="18"/>
    </row>
    <row r="104" spans="3:4" x14ac:dyDescent="0.2">
      <c r="C104" s="15"/>
      <c r="D104" s="18"/>
    </row>
    <row r="105" spans="3:4" x14ac:dyDescent="0.2">
      <c r="C105" s="15"/>
    </row>
    <row r="106" spans="3:4" x14ac:dyDescent="0.2">
      <c r="C106" s="15"/>
    </row>
    <row r="107" spans="3:4" x14ac:dyDescent="0.2">
      <c r="C107" s="15"/>
    </row>
    <row r="108" spans="3:4" x14ac:dyDescent="0.2">
      <c r="C108" s="15"/>
    </row>
    <row r="109" spans="3:4" x14ac:dyDescent="0.2">
      <c r="C109" s="15"/>
    </row>
    <row r="110" spans="3:4" x14ac:dyDescent="0.2">
      <c r="C110" s="15"/>
    </row>
    <row r="111" spans="3:4" x14ac:dyDescent="0.2">
      <c r="C111" s="15"/>
    </row>
    <row r="112" spans="3:4" x14ac:dyDescent="0.2">
      <c r="C112" s="15"/>
    </row>
    <row r="113" spans="3:3" x14ac:dyDescent="0.2">
      <c r="C113" s="15"/>
    </row>
    <row r="114" spans="3:3" x14ac:dyDescent="0.2">
      <c r="C114" s="15"/>
    </row>
    <row r="115" spans="3:3" x14ac:dyDescent="0.2">
      <c r="C115" s="15"/>
    </row>
    <row r="116" spans="3:3" x14ac:dyDescent="0.2">
      <c r="C116" s="15"/>
    </row>
    <row r="117" spans="3:3" x14ac:dyDescent="0.2">
      <c r="C117" s="15"/>
    </row>
    <row r="118" spans="3:3" x14ac:dyDescent="0.2">
      <c r="C118" s="15"/>
    </row>
    <row r="119" spans="3:3" x14ac:dyDescent="0.2">
      <c r="C119" s="15"/>
    </row>
    <row r="120" spans="3:3" x14ac:dyDescent="0.2">
      <c r="C120" s="15"/>
    </row>
    <row r="121" spans="3:3" x14ac:dyDescent="0.2">
      <c r="C121" s="15"/>
    </row>
    <row r="122" spans="3:3" x14ac:dyDescent="0.2">
      <c r="C122" s="15"/>
    </row>
    <row r="123" spans="3:3" x14ac:dyDescent="0.2">
      <c r="C123" s="15"/>
    </row>
    <row r="124" spans="3:3" x14ac:dyDescent="0.2">
      <c r="C124" s="15"/>
    </row>
    <row r="125" spans="3:3" x14ac:dyDescent="0.2">
      <c r="C125" s="15"/>
    </row>
    <row r="126" spans="3:3" x14ac:dyDescent="0.2">
      <c r="C126" s="15"/>
    </row>
    <row r="127" spans="3:3" x14ac:dyDescent="0.2">
      <c r="C127" s="15"/>
    </row>
    <row r="128" spans="3:3" x14ac:dyDescent="0.2">
      <c r="C128" s="15"/>
    </row>
    <row r="129" spans="3:3" x14ac:dyDescent="0.2">
      <c r="C129" s="15"/>
    </row>
    <row r="130" spans="3:3" x14ac:dyDescent="0.2">
      <c r="C130" s="15"/>
    </row>
    <row r="131" spans="3:3" x14ac:dyDescent="0.2">
      <c r="C131" s="15"/>
    </row>
    <row r="132" spans="3:3" x14ac:dyDescent="0.2">
      <c r="C132" s="15"/>
    </row>
    <row r="133" spans="3:3" x14ac:dyDescent="0.2">
      <c r="C133" s="15"/>
    </row>
    <row r="134" spans="3:3" x14ac:dyDescent="0.2">
      <c r="C134" s="15"/>
    </row>
    <row r="135" spans="3:3" x14ac:dyDescent="0.2">
      <c r="C135" s="15"/>
    </row>
    <row r="136" spans="3:3" x14ac:dyDescent="0.2">
      <c r="C136" s="15"/>
    </row>
    <row r="137" spans="3:3" x14ac:dyDescent="0.2">
      <c r="C137" s="15"/>
    </row>
    <row r="138" spans="3:3" x14ac:dyDescent="0.2">
      <c r="C138" s="15"/>
    </row>
    <row r="139" spans="3:3" x14ac:dyDescent="0.2">
      <c r="C139" s="15"/>
    </row>
    <row r="140" spans="3:3" x14ac:dyDescent="0.2">
      <c r="C140" s="15"/>
    </row>
    <row r="141" spans="3:3" x14ac:dyDescent="0.2">
      <c r="C141" s="15"/>
    </row>
    <row r="142" spans="3:3" x14ac:dyDescent="0.2">
      <c r="C142" s="15"/>
    </row>
    <row r="143" spans="3:3" x14ac:dyDescent="0.2">
      <c r="C143" s="15"/>
    </row>
    <row r="144" spans="3:3" x14ac:dyDescent="0.2">
      <c r="C144" s="15"/>
    </row>
    <row r="145" spans="3:3" x14ac:dyDescent="0.2">
      <c r="C145" s="15"/>
    </row>
    <row r="146" spans="3:3" x14ac:dyDescent="0.2">
      <c r="C146" s="15"/>
    </row>
    <row r="147" spans="3:3" x14ac:dyDescent="0.2">
      <c r="C147" s="15"/>
    </row>
    <row r="148" spans="3:3" x14ac:dyDescent="0.2">
      <c r="C148" s="15"/>
    </row>
    <row r="149" spans="3:3" x14ac:dyDescent="0.2">
      <c r="C149" s="15"/>
    </row>
    <row r="150" spans="3:3" x14ac:dyDescent="0.2">
      <c r="C150" s="15"/>
    </row>
    <row r="151" spans="3:3" x14ac:dyDescent="0.2">
      <c r="C151" s="15"/>
    </row>
    <row r="152" spans="3:3" x14ac:dyDescent="0.2">
      <c r="C152" s="15"/>
    </row>
    <row r="153" spans="3:3" x14ac:dyDescent="0.2">
      <c r="C153" s="15"/>
    </row>
    <row r="154" spans="3:3" x14ac:dyDescent="0.2">
      <c r="C154" s="15"/>
    </row>
    <row r="155" spans="3:3" x14ac:dyDescent="0.2">
      <c r="C155" s="15"/>
    </row>
    <row r="156" spans="3:3" x14ac:dyDescent="0.2">
      <c r="C156" s="15"/>
    </row>
    <row r="157" spans="3:3" x14ac:dyDescent="0.2">
      <c r="C157" s="15"/>
    </row>
    <row r="158" spans="3:3" x14ac:dyDescent="0.2">
      <c r="C158" s="15"/>
    </row>
    <row r="159" spans="3:3" x14ac:dyDescent="0.2">
      <c r="C159" s="15"/>
    </row>
    <row r="160" spans="3:3" x14ac:dyDescent="0.2">
      <c r="C160" s="15"/>
    </row>
    <row r="161" spans="3:3" x14ac:dyDescent="0.2">
      <c r="C161" s="15"/>
    </row>
    <row r="162" spans="3:3" x14ac:dyDescent="0.2">
      <c r="C162" s="15"/>
    </row>
    <row r="163" spans="3:3" x14ac:dyDescent="0.2">
      <c r="C163" s="15"/>
    </row>
    <row r="164" spans="3:3" x14ac:dyDescent="0.2">
      <c r="C164" s="15"/>
    </row>
    <row r="165" spans="3:3" x14ac:dyDescent="0.2">
      <c r="C165" s="15"/>
    </row>
    <row r="166" spans="3:3" x14ac:dyDescent="0.2">
      <c r="C166" s="15"/>
    </row>
    <row r="167" spans="3:3" x14ac:dyDescent="0.2">
      <c r="C167" s="15"/>
    </row>
    <row r="168" spans="3:3" x14ac:dyDescent="0.2">
      <c r="C168" s="15"/>
    </row>
    <row r="169" spans="3:3" x14ac:dyDescent="0.2">
      <c r="C169" s="15"/>
    </row>
    <row r="170" spans="3:3" x14ac:dyDescent="0.2">
      <c r="C170" s="15"/>
    </row>
    <row r="171" spans="3:3" x14ac:dyDescent="0.2">
      <c r="C171" s="15"/>
    </row>
    <row r="172" spans="3:3" x14ac:dyDescent="0.2">
      <c r="C172" s="15"/>
    </row>
    <row r="173" spans="3:3" x14ac:dyDescent="0.2">
      <c r="C173" s="15"/>
    </row>
    <row r="174" spans="3:3" x14ac:dyDescent="0.2">
      <c r="C174" s="15"/>
    </row>
    <row r="175" spans="3:3" x14ac:dyDescent="0.2">
      <c r="C175" s="15"/>
    </row>
    <row r="176" spans="3:3" x14ac:dyDescent="0.2">
      <c r="C176" s="15"/>
    </row>
    <row r="177" spans="3:3" x14ac:dyDescent="0.2">
      <c r="C177" s="15"/>
    </row>
    <row r="178" spans="3:3" x14ac:dyDescent="0.2">
      <c r="C178" s="15"/>
    </row>
    <row r="179" spans="3:3" x14ac:dyDescent="0.2">
      <c r="C179" s="15"/>
    </row>
    <row r="180" spans="3:3" x14ac:dyDescent="0.2">
      <c r="C180" s="15"/>
    </row>
    <row r="181" spans="3:3" x14ac:dyDescent="0.2">
      <c r="C181" s="15"/>
    </row>
    <row r="182" spans="3:3" x14ac:dyDescent="0.2">
      <c r="C182" s="15"/>
    </row>
    <row r="183" spans="3:3" x14ac:dyDescent="0.2">
      <c r="C183" s="15"/>
    </row>
    <row r="184" spans="3:3" x14ac:dyDescent="0.2">
      <c r="C184" s="15"/>
    </row>
    <row r="185" spans="3:3" x14ac:dyDescent="0.2">
      <c r="C185" s="15"/>
    </row>
    <row r="186" spans="3:3" x14ac:dyDescent="0.2">
      <c r="C186" s="15"/>
    </row>
    <row r="187" spans="3:3" x14ac:dyDescent="0.2">
      <c r="C187" s="15"/>
    </row>
    <row r="188" spans="3:3" x14ac:dyDescent="0.2">
      <c r="C188" s="15"/>
    </row>
    <row r="189" spans="3:3" x14ac:dyDescent="0.2">
      <c r="C189" s="15"/>
    </row>
    <row r="190" spans="3:3" x14ac:dyDescent="0.2">
      <c r="C190" s="15"/>
    </row>
    <row r="191" spans="3:3" x14ac:dyDescent="0.2">
      <c r="C191" s="15"/>
    </row>
    <row r="192" spans="3:3" x14ac:dyDescent="0.2">
      <c r="C192" s="15"/>
    </row>
    <row r="193" spans="3:3" x14ac:dyDescent="0.2">
      <c r="C193" s="15"/>
    </row>
    <row r="194" spans="3:3" x14ac:dyDescent="0.2">
      <c r="C194" s="15"/>
    </row>
    <row r="195" spans="3:3" x14ac:dyDescent="0.2">
      <c r="C195" s="15"/>
    </row>
    <row r="196" spans="3:3" x14ac:dyDescent="0.2">
      <c r="C196" s="15"/>
    </row>
    <row r="197" spans="3:3" x14ac:dyDescent="0.2">
      <c r="C197" s="15"/>
    </row>
    <row r="198" spans="3:3" x14ac:dyDescent="0.2">
      <c r="C198" s="15"/>
    </row>
    <row r="199" spans="3:3" x14ac:dyDescent="0.2">
      <c r="C199" s="15"/>
    </row>
    <row r="200" spans="3:3" x14ac:dyDescent="0.2">
      <c r="C200" s="15"/>
    </row>
    <row r="201" spans="3:3" x14ac:dyDescent="0.2">
      <c r="C201" s="15"/>
    </row>
    <row r="202" spans="3:3" x14ac:dyDescent="0.2">
      <c r="C202" s="15"/>
    </row>
    <row r="203" spans="3:3" x14ac:dyDescent="0.2">
      <c r="C203" s="15"/>
    </row>
    <row r="204" spans="3:3" x14ac:dyDescent="0.2">
      <c r="C204" s="15"/>
    </row>
    <row r="205" spans="3:3" x14ac:dyDescent="0.2">
      <c r="C205" s="15"/>
    </row>
    <row r="206" spans="3:3" x14ac:dyDescent="0.2">
      <c r="C206" s="15"/>
    </row>
    <row r="207" spans="3:3" x14ac:dyDescent="0.2">
      <c r="C207" s="15"/>
    </row>
    <row r="208" spans="3:3" x14ac:dyDescent="0.2">
      <c r="C208" s="15"/>
    </row>
    <row r="209" spans="3:3" x14ac:dyDescent="0.2">
      <c r="C209" s="15"/>
    </row>
    <row r="210" spans="3:3" x14ac:dyDescent="0.2">
      <c r="C210" s="15"/>
    </row>
    <row r="211" spans="3:3" x14ac:dyDescent="0.2">
      <c r="C211" s="15"/>
    </row>
    <row r="212" spans="3:3" x14ac:dyDescent="0.2">
      <c r="C212" s="15"/>
    </row>
    <row r="213" spans="3:3" x14ac:dyDescent="0.2">
      <c r="C213" s="15"/>
    </row>
    <row r="214" spans="3:3" x14ac:dyDescent="0.2">
      <c r="C214" s="15"/>
    </row>
    <row r="215" spans="3:3" x14ac:dyDescent="0.2">
      <c r="C215" s="15"/>
    </row>
    <row r="216" spans="3:3" x14ac:dyDescent="0.2">
      <c r="C216" s="15"/>
    </row>
    <row r="217" spans="3:3" x14ac:dyDescent="0.2">
      <c r="C217" s="15"/>
    </row>
    <row r="218" spans="3:3" x14ac:dyDescent="0.2">
      <c r="C218" s="15"/>
    </row>
    <row r="219" spans="3:3" x14ac:dyDescent="0.2">
      <c r="C219" s="15"/>
    </row>
    <row r="220" spans="3:3" x14ac:dyDescent="0.2">
      <c r="C220" s="15"/>
    </row>
    <row r="221" spans="3:3" x14ac:dyDescent="0.2">
      <c r="C221" s="15"/>
    </row>
    <row r="222" spans="3:3" x14ac:dyDescent="0.2">
      <c r="C222" s="15"/>
    </row>
    <row r="223" spans="3:3" x14ac:dyDescent="0.2">
      <c r="C223" s="15"/>
    </row>
    <row r="224" spans="3:3" x14ac:dyDescent="0.2">
      <c r="C224" s="15"/>
    </row>
    <row r="225" spans="3:3" x14ac:dyDescent="0.2">
      <c r="C225" s="15"/>
    </row>
    <row r="226" spans="3:3" x14ac:dyDescent="0.2">
      <c r="C226" s="15"/>
    </row>
    <row r="227" spans="3:3" x14ac:dyDescent="0.2">
      <c r="C227" s="15"/>
    </row>
    <row r="228" spans="3:3" x14ac:dyDescent="0.2">
      <c r="C228" s="15"/>
    </row>
    <row r="229" spans="3:3" x14ac:dyDescent="0.2">
      <c r="C229" s="15"/>
    </row>
    <row r="230" spans="3:3" x14ac:dyDescent="0.2">
      <c r="C230" s="15"/>
    </row>
    <row r="231" spans="3:3" x14ac:dyDescent="0.2">
      <c r="C231" s="15"/>
    </row>
    <row r="232" spans="3:3" x14ac:dyDescent="0.2">
      <c r="C232" s="15"/>
    </row>
    <row r="233" spans="3:3" x14ac:dyDescent="0.2">
      <c r="C233" s="15"/>
    </row>
    <row r="234" spans="3:3" x14ac:dyDescent="0.2">
      <c r="C234" s="15"/>
    </row>
    <row r="235" spans="3:3" x14ac:dyDescent="0.2">
      <c r="C235" s="15"/>
    </row>
    <row r="236" spans="3:3" x14ac:dyDescent="0.2">
      <c r="C236" s="15"/>
    </row>
    <row r="237" spans="3:3" x14ac:dyDescent="0.2">
      <c r="C237" s="15"/>
    </row>
    <row r="238" spans="3:3" x14ac:dyDescent="0.2">
      <c r="C238" s="15"/>
    </row>
    <row r="239" spans="3:3" x14ac:dyDescent="0.2">
      <c r="C239" s="15"/>
    </row>
    <row r="240" spans="3:3" x14ac:dyDescent="0.2">
      <c r="C240" s="15"/>
    </row>
    <row r="241" spans="3:3" x14ac:dyDescent="0.2">
      <c r="C241" s="15"/>
    </row>
    <row r="242" spans="3:3" x14ac:dyDescent="0.2">
      <c r="C242" s="15"/>
    </row>
    <row r="243" spans="3:3" x14ac:dyDescent="0.2">
      <c r="C243" s="15"/>
    </row>
    <row r="244" spans="3:3" x14ac:dyDescent="0.2">
      <c r="C244" s="15"/>
    </row>
    <row r="245" spans="3:3" x14ac:dyDescent="0.2">
      <c r="C245" s="15"/>
    </row>
    <row r="246" spans="3:3" x14ac:dyDescent="0.2">
      <c r="C246" s="15"/>
    </row>
    <row r="247" spans="3:3" x14ac:dyDescent="0.2">
      <c r="C247" s="15"/>
    </row>
    <row r="248" spans="3:3" x14ac:dyDescent="0.2">
      <c r="C248" s="15"/>
    </row>
    <row r="249" spans="3:3" x14ac:dyDescent="0.2">
      <c r="C249" s="15"/>
    </row>
    <row r="250" spans="3:3" x14ac:dyDescent="0.2">
      <c r="C250" s="15"/>
    </row>
    <row r="251" spans="3:3" x14ac:dyDescent="0.2">
      <c r="C251" s="15"/>
    </row>
    <row r="252" spans="3:3" x14ac:dyDescent="0.2">
      <c r="C252" s="15"/>
    </row>
    <row r="253" spans="3:3" x14ac:dyDescent="0.2">
      <c r="C253" s="15"/>
    </row>
    <row r="254" spans="3:3" x14ac:dyDescent="0.2">
      <c r="C254" s="15"/>
    </row>
    <row r="255" spans="3:3" x14ac:dyDescent="0.2">
      <c r="C255" s="15"/>
    </row>
    <row r="256" spans="3:3" x14ac:dyDescent="0.2">
      <c r="C256" s="15"/>
    </row>
    <row r="257" spans="3:3" x14ac:dyDescent="0.2">
      <c r="C257" s="15"/>
    </row>
    <row r="258" spans="3:3" x14ac:dyDescent="0.2">
      <c r="C258" s="15"/>
    </row>
    <row r="259" spans="3:3" x14ac:dyDescent="0.2">
      <c r="C259" s="15"/>
    </row>
    <row r="260" spans="3:3" x14ac:dyDescent="0.2">
      <c r="C260" s="15"/>
    </row>
    <row r="261" spans="3:3" x14ac:dyDescent="0.2">
      <c r="C261" s="15"/>
    </row>
    <row r="262" spans="3:3" x14ac:dyDescent="0.2">
      <c r="C262" s="15"/>
    </row>
    <row r="263" spans="3:3" x14ac:dyDescent="0.2">
      <c r="C263" s="15"/>
    </row>
    <row r="264" spans="3:3" x14ac:dyDescent="0.2">
      <c r="C264" s="15"/>
    </row>
    <row r="265" spans="3:3" x14ac:dyDescent="0.2">
      <c r="C265" s="15"/>
    </row>
    <row r="266" spans="3:3" x14ac:dyDescent="0.2">
      <c r="C266" s="15"/>
    </row>
    <row r="267" spans="3:3" x14ac:dyDescent="0.2">
      <c r="C267" s="15"/>
    </row>
    <row r="268" spans="3:3" x14ac:dyDescent="0.2">
      <c r="C268" s="15"/>
    </row>
    <row r="269" spans="3:3" x14ac:dyDescent="0.2">
      <c r="C269" s="15"/>
    </row>
    <row r="270" spans="3:3" x14ac:dyDescent="0.2">
      <c r="C270" s="15"/>
    </row>
    <row r="271" spans="3:3" x14ac:dyDescent="0.2">
      <c r="C271" s="15"/>
    </row>
    <row r="272" spans="3:3" x14ac:dyDescent="0.2">
      <c r="C272" s="15"/>
    </row>
    <row r="273" spans="3:3" x14ac:dyDescent="0.2">
      <c r="C273" s="15"/>
    </row>
    <row r="274" spans="3:3" x14ac:dyDescent="0.2">
      <c r="C274" s="15"/>
    </row>
    <row r="275" spans="3:3" x14ac:dyDescent="0.2">
      <c r="C275" s="15"/>
    </row>
    <row r="276" spans="3:3" x14ac:dyDescent="0.2">
      <c r="C276" s="15"/>
    </row>
    <row r="277" spans="3:3" x14ac:dyDescent="0.2">
      <c r="C277" s="15"/>
    </row>
    <row r="278" spans="3:3" x14ac:dyDescent="0.2">
      <c r="C278" s="15"/>
    </row>
    <row r="279" spans="3:3" x14ac:dyDescent="0.2">
      <c r="C279" s="15"/>
    </row>
    <row r="280" spans="3:3" x14ac:dyDescent="0.2">
      <c r="C280" s="15"/>
    </row>
    <row r="281" spans="3:3" x14ac:dyDescent="0.2">
      <c r="C281" s="15"/>
    </row>
    <row r="282" spans="3:3" x14ac:dyDescent="0.2">
      <c r="C282" s="15"/>
    </row>
    <row r="283" spans="3:3" x14ac:dyDescent="0.2">
      <c r="C283" s="15"/>
    </row>
    <row r="284" spans="3:3" x14ac:dyDescent="0.2">
      <c r="C284" s="15"/>
    </row>
    <row r="285" spans="3:3" x14ac:dyDescent="0.2">
      <c r="C285" s="15"/>
    </row>
    <row r="286" spans="3:3" x14ac:dyDescent="0.2">
      <c r="C286" s="15"/>
    </row>
  </sheetData>
  <sortState xmlns:xlrd2="http://schemas.microsoft.com/office/spreadsheetml/2017/richdata2" ref="H11:L39">
    <sortCondition descending="1" ref="K11:K39"/>
    <sortCondition descending="1" ref="I11:I39"/>
  </sortState>
  <mergeCells count="8">
    <mergeCell ref="H2:L2"/>
    <mergeCell ref="K4:L4"/>
    <mergeCell ref="B1:F1"/>
    <mergeCell ref="H1:L1"/>
    <mergeCell ref="B2:F2"/>
    <mergeCell ref="C4:D4"/>
    <mergeCell ref="E4:F4"/>
    <mergeCell ref="I4:J4"/>
  </mergeCells>
  <pageMargins left="0.51181102362204722" right="0.23622047244094491" top="0.19685039370078741" bottom="0" header="0.31496062992125984" footer="0.1574803149606299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BXİ</vt:lpstr>
      <vt:lpstr>BXİ!Print_Area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2026-03-05T11:30:29Z</cp:lastPrinted>
  <dcterms:created xsi:type="dcterms:W3CDTF">2000-08-21T21:15:45Z</dcterms:created>
  <dcterms:modified xsi:type="dcterms:W3CDTF">2026-03-17T07:57:26Z</dcterms:modified>
</cp:coreProperties>
</file>