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adali_Ibrahimzada\Documents\My documents\TB\TB 2019\4 rüb 2019\balanslar\"/>
    </mc:Choice>
  </mc:AlternateContent>
  <bookViews>
    <workbookView xWindow="360" yWindow="24" windowWidth="9720" windowHeight="6528"/>
  </bookViews>
  <sheets>
    <sheet name="TB 2019" sheetId="1" r:id="rId1"/>
  </sheets>
  <definedNames>
    <definedName name="_xlnm.Print_Area" localSheetId="0">'TB 2019'!$A$1:$D$163</definedName>
  </definedNames>
  <calcPr calcId="152511"/>
</workbook>
</file>

<file path=xl/calcChain.xml><?xml version="1.0" encoding="utf-8"?>
<calcChain xmlns="http://schemas.openxmlformats.org/spreadsheetml/2006/main">
  <c r="D68" i="1" l="1"/>
  <c r="C145" i="1" l="1"/>
  <c r="B101" i="1"/>
  <c r="C133" i="1" l="1"/>
  <c r="B95" i="1"/>
  <c r="C95" i="1"/>
  <c r="C135" i="1" l="1"/>
  <c r="C107" i="1" l="1"/>
  <c r="C105" i="1" s="1"/>
  <c r="C85" i="1" l="1"/>
  <c r="C83" i="1"/>
  <c r="C81" i="1" l="1"/>
  <c r="B83" i="1"/>
  <c r="D155" i="1" l="1"/>
  <c r="C147" i="1"/>
  <c r="C137" i="1"/>
  <c r="B127" i="1"/>
  <c r="B125" i="1"/>
  <c r="B113" i="1"/>
  <c r="B105" i="1"/>
  <c r="C101" i="1"/>
  <c r="B87" i="1"/>
  <c r="D76" i="1"/>
  <c r="D70" i="1"/>
  <c r="C62" i="1"/>
  <c r="D66" i="1"/>
  <c r="D64" i="1"/>
  <c r="D60" i="1"/>
  <c r="D58" i="1"/>
  <c r="D56" i="1"/>
  <c r="C38" i="1"/>
  <c r="B52" i="1"/>
  <c r="D50" i="1"/>
  <c r="D44" i="1"/>
  <c r="C46" i="1"/>
  <c r="D42" i="1"/>
  <c r="B38" i="1"/>
  <c r="C22" i="1"/>
  <c r="D32" i="1"/>
  <c r="D28" i="1"/>
  <c r="B24" i="1"/>
  <c r="D24" i="1" s="1"/>
  <c r="C131" i="1" l="1"/>
  <c r="D38" i="1"/>
  <c r="B111" i="1"/>
  <c r="B121" i="1"/>
  <c r="B115" i="1" s="1"/>
  <c r="B46" i="1"/>
  <c r="D46" i="1" s="1"/>
  <c r="C87" i="1"/>
  <c r="D48" i="1"/>
  <c r="D74" i="1"/>
  <c r="C20" i="1"/>
  <c r="C14" i="1" s="1"/>
  <c r="C40" i="1"/>
  <c r="C36" i="1" s="1"/>
  <c r="B22" i="1"/>
  <c r="D22" i="1" s="1"/>
  <c r="C52" i="1"/>
  <c r="D52" i="1" s="1"/>
  <c r="D72" i="1"/>
  <c r="C30" i="1"/>
  <c r="D30" i="1" s="1"/>
  <c r="D54" i="1"/>
  <c r="B62" i="1"/>
  <c r="D62" i="1" s="1"/>
  <c r="D26" i="1"/>
  <c r="D34" i="1"/>
  <c r="B85" i="1"/>
  <c r="B81" i="1" s="1"/>
  <c r="B20" i="1"/>
  <c r="B40" i="1" l="1"/>
  <c r="B16" i="1" s="1"/>
  <c r="C16" i="1"/>
  <c r="C18" i="1"/>
  <c r="B18" i="1"/>
  <c r="D20" i="1"/>
  <c r="B14" i="1"/>
  <c r="C12" i="1"/>
  <c r="B36" i="1" l="1"/>
  <c r="D36" i="1" s="1"/>
  <c r="D40" i="1"/>
  <c r="D18" i="1"/>
  <c r="D16" i="1"/>
  <c r="B12" i="1"/>
  <c r="D14" i="1"/>
  <c r="D12" i="1" l="1"/>
</calcChain>
</file>

<file path=xl/sharedStrings.xml><?xml version="1.0" encoding="utf-8"?>
<sst xmlns="http://schemas.openxmlformats.org/spreadsheetml/2006/main" count="97" uniqueCount="55">
  <si>
    <t>DEBET</t>
  </si>
  <si>
    <t>KREDİT</t>
  </si>
  <si>
    <t>(daxilolmalar)</t>
  </si>
  <si>
    <t>(ödənişlər)</t>
  </si>
  <si>
    <t xml:space="preserve">           Kreditlər və ssudalar</t>
  </si>
  <si>
    <r>
      <t xml:space="preserve">    </t>
    </r>
    <r>
      <rPr>
        <sz val="14"/>
        <rFont val="Times New Roman"/>
        <family val="1"/>
        <charset val="204"/>
      </rPr>
      <t xml:space="preserve">       DİGƏR SEKTORLAR</t>
    </r>
  </si>
  <si>
    <t>FƏRQ</t>
  </si>
  <si>
    <t xml:space="preserve">           Neft-qaz sektoru</t>
  </si>
  <si>
    <t xml:space="preserve">           NEFT-QAZ SEKTORU</t>
  </si>
  <si>
    <t>A. CARİ ƏMƏLİYYATLAR HESABI</t>
  </si>
  <si>
    <t xml:space="preserve">    XARİCİ TİCARƏT BALANSI</t>
  </si>
  <si>
    <t xml:space="preserve">       Malların ixracı (FOB)</t>
  </si>
  <si>
    <t xml:space="preserve">       Malların idxalı (FOB)</t>
  </si>
  <si>
    <r>
      <t xml:space="preserve">   </t>
    </r>
    <r>
      <rPr>
        <b/>
        <sz val="14"/>
        <rFont val="Times New Roman"/>
        <family val="1"/>
        <charset val="204"/>
      </rPr>
      <t xml:space="preserve">  XİDMƏTLƏR BALANSI</t>
    </r>
  </si>
  <si>
    <t xml:space="preserve">       Nəqliyyat xidmətləri</t>
  </si>
  <si>
    <t xml:space="preserve">       Turizm xidmətləri</t>
  </si>
  <si>
    <t xml:space="preserve">       Rabitə xidmətləri</t>
  </si>
  <si>
    <t xml:space="preserve">       Tikinti xidmətləri</t>
  </si>
  <si>
    <t xml:space="preserve">       Hökumət xidmətləri</t>
  </si>
  <si>
    <t xml:space="preserve">       Digər işgüzar xidmətlər</t>
  </si>
  <si>
    <t xml:space="preserve">     BİRBAŞA İNVESTİSİYALAR</t>
  </si>
  <si>
    <t xml:space="preserve">    PORTFEL İNVESTİSİYALARI</t>
  </si>
  <si>
    <t xml:space="preserve">       Aktivlər</t>
  </si>
  <si>
    <t xml:space="preserve">    DİGƏR İNVESTİSİYALAR</t>
  </si>
  <si>
    <t>Göstəricilər</t>
  </si>
  <si>
    <t xml:space="preserve">           Depozitlər və nağd valyuta </t>
  </si>
  <si>
    <t xml:space="preserve">           Depozitlər və nağd valyuta</t>
  </si>
  <si>
    <t xml:space="preserve">       Maliyyə xidmətləri</t>
  </si>
  <si>
    <t xml:space="preserve">           Ticarət kreditləri və avanslar</t>
  </si>
  <si>
    <t>STATİSTİKA  DEPARTAMENTİ</t>
  </si>
  <si>
    <r>
      <t xml:space="preserve">      </t>
    </r>
    <r>
      <rPr>
        <sz val="14"/>
        <rFont val="Times New Roman"/>
        <family val="1"/>
        <charset val="204"/>
      </rPr>
      <t xml:space="preserve">     Digər sektorlar</t>
    </r>
  </si>
  <si>
    <t xml:space="preserve">    NEFT BONUSU</t>
  </si>
  <si>
    <t xml:space="preserve">Xalis maliyyə </t>
  </si>
  <si>
    <t>aktivləri</t>
  </si>
  <si>
    <t>öhdəlikləri</t>
  </si>
  <si>
    <t>("+" - artıb, "-" - azalıb)</t>
  </si>
  <si>
    <t xml:space="preserve">                       Min ABŞ dolları</t>
  </si>
  <si>
    <t>Ç. EHTİYAT AKTİVLƏRİ</t>
  </si>
  <si>
    <t>D. BALANSLAŞDIRICI  MADDƏLƏR</t>
  </si>
  <si>
    <t xml:space="preserve">       Öhdəliklər</t>
  </si>
  <si>
    <t>B. KAPİTAL HESABI</t>
  </si>
  <si>
    <r>
      <t xml:space="preserve">   </t>
    </r>
    <r>
      <rPr>
        <b/>
        <sz val="14"/>
        <rFont val="Times New Roman"/>
        <family val="1"/>
        <charset val="204"/>
      </rPr>
      <t xml:space="preserve">  İLKİN GƏLİRLƏR</t>
    </r>
  </si>
  <si>
    <r>
      <t xml:space="preserve">   </t>
    </r>
    <r>
      <rPr>
        <b/>
        <sz val="14"/>
        <rFont val="Times New Roman"/>
        <family val="1"/>
        <charset val="204"/>
      </rPr>
      <t xml:space="preserve">  TƏKRAR GƏLİRLƏR</t>
    </r>
  </si>
  <si>
    <t xml:space="preserve">        MƏRKƏZİ  BANKIN</t>
  </si>
  <si>
    <t>C. MALİYYƏ HESABI</t>
  </si>
  <si>
    <t xml:space="preserve">           Digər sektorlar</t>
  </si>
  <si>
    <t xml:space="preserve">     TÖRƏMƏ MALİYYƏ ALƏTLƏRİ</t>
  </si>
  <si>
    <t>Baş direktor</t>
  </si>
  <si>
    <t xml:space="preserve">              Neft-qaz sektoru</t>
  </si>
  <si>
    <r>
      <t xml:space="preserve">      </t>
    </r>
    <r>
      <rPr>
        <sz val="14"/>
        <rFont val="Times New Roman"/>
        <family val="1"/>
        <charset val="204"/>
      </rPr>
      <t xml:space="preserve">        Digər sektorlar</t>
    </r>
  </si>
  <si>
    <t xml:space="preserve">                AZƏRBAYCAN  RESPUBLİKASININ  TƏDİYƏ BALANSI</t>
  </si>
  <si>
    <t xml:space="preserve">                      2019-CU  İLİN  YANVAR  -  DEKABR AYLARI  ÜÇÜN</t>
  </si>
  <si>
    <t>Statistika departamentinin direktoru</t>
  </si>
  <si>
    <t xml:space="preserve">                    Vüqar Əhmədov</t>
  </si>
  <si>
    <t xml:space="preserve">                    Samir Nəsirov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</si>
</sst>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3"/>
  <sheetViews>
    <sheetView tabSelected="1" view="pageBreakPreview" zoomScale="82" zoomScaleNormal="100" zoomScaleSheetLayoutView="82" workbookViewId="0">
      <selection activeCell="C2" sqref="C2"/>
    </sheetView>
  </sheetViews>
  <sheetFormatPr defaultRowHeight="17.399999999999999" x14ac:dyDescent="0.25"/>
  <cols>
    <col min="1" max="1" width="61.44140625" style="7" customWidth="1"/>
    <col min="2" max="4" width="20.5546875" style="54" customWidth="1"/>
    <col min="5" max="6" width="3.77734375" style="25" customWidth="1"/>
    <col min="7" max="16" width="14.5546875" style="9" customWidth="1"/>
    <col min="17" max="17" width="12.21875" style="9" customWidth="1"/>
    <col min="18" max="27" width="8.77734375" style="9" customWidth="1"/>
    <col min="28" max="244" width="9.21875" style="7"/>
    <col min="245" max="245" width="61.44140625" style="7" customWidth="1"/>
    <col min="246" max="248" width="20.5546875" style="7" customWidth="1"/>
    <col min="249" max="250" width="3.77734375" style="7" customWidth="1"/>
    <col min="251" max="262" width="14.77734375" style="7" customWidth="1"/>
    <col min="263" max="272" width="14.5546875" style="7" customWidth="1"/>
    <col min="273" max="273" width="12.21875" style="7" customWidth="1"/>
    <col min="274" max="283" width="8.77734375" style="7" customWidth="1"/>
    <col min="284" max="500" width="9.21875" style="7"/>
    <col min="501" max="501" width="61.44140625" style="7" customWidth="1"/>
    <col min="502" max="504" width="20.5546875" style="7" customWidth="1"/>
    <col min="505" max="506" width="3.77734375" style="7" customWidth="1"/>
    <col min="507" max="518" width="14.77734375" style="7" customWidth="1"/>
    <col min="519" max="528" width="14.5546875" style="7" customWidth="1"/>
    <col min="529" max="529" width="12.21875" style="7" customWidth="1"/>
    <col min="530" max="539" width="8.77734375" style="7" customWidth="1"/>
    <col min="540" max="756" width="9.21875" style="7"/>
    <col min="757" max="757" width="61.44140625" style="7" customWidth="1"/>
    <col min="758" max="760" width="20.5546875" style="7" customWidth="1"/>
    <col min="761" max="762" width="3.77734375" style="7" customWidth="1"/>
    <col min="763" max="774" width="14.77734375" style="7" customWidth="1"/>
    <col min="775" max="784" width="14.5546875" style="7" customWidth="1"/>
    <col min="785" max="785" width="12.21875" style="7" customWidth="1"/>
    <col min="786" max="795" width="8.77734375" style="7" customWidth="1"/>
    <col min="796" max="1012" width="9.21875" style="7"/>
    <col min="1013" max="1013" width="61.44140625" style="7" customWidth="1"/>
    <col min="1014" max="1016" width="20.5546875" style="7" customWidth="1"/>
    <col min="1017" max="1018" width="3.77734375" style="7" customWidth="1"/>
    <col min="1019" max="1030" width="14.77734375" style="7" customWidth="1"/>
    <col min="1031" max="1040" width="14.5546875" style="7" customWidth="1"/>
    <col min="1041" max="1041" width="12.21875" style="7" customWidth="1"/>
    <col min="1042" max="1051" width="8.77734375" style="7" customWidth="1"/>
    <col min="1052" max="1268" width="9.21875" style="7"/>
    <col min="1269" max="1269" width="61.44140625" style="7" customWidth="1"/>
    <col min="1270" max="1272" width="20.5546875" style="7" customWidth="1"/>
    <col min="1273" max="1274" width="3.77734375" style="7" customWidth="1"/>
    <col min="1275" max="1286" width="14.77734375" style="7" customWidth="1"/>
    <col min="1287" max="1296" width="14.5546875" style="7" customWidth="1"/>
    <col min="1297" max="1297" width="12.21875" style="7" customWidth="1"/>
    <col min="1298" max="1307" width="8.77734375" style="7" customWidth="1"/>
    <col min="1308" max="1524" width="9.21875" style="7"/>
    <col min="1525" max="1525" width="61.44140625" style="7" customWidth="1"/>
    <col min="1526" max="1528" width="20.5546875" style="7" customWidth="1"/>
    <col min="1529" max="1530" width="3.77734375" style="7" customWidth="1"/>
    <col min="1531" max="1542" width="14.77734375" style="7" customWidth="1"/>
    <col min="1543" max="1552" width="14.5546875" style="7" customWidth="1"/>
    <col min="1553" max="1553" width="12.21875" style="7" customWidth="1"/>
    <col min="1554" max="1563" width="8.77734375" style="7" customWidth="1"/>
    <col min="1564" max="1780" width="9.21875" style="7"/>
    <col min="1781" max="1781" width="61.44140625" style="7" customWidth="1"/>
    <col min="1782" max="1784" width="20.5546875" style="7" customWidth="1"/>
    <col min="1785" max="1786" width="3.77734375" style="7" customWidth="1"/>
    <col min="1787" max="1798" width="14.77734375" style="7" customWidth="1"/>
    <col min="1799" max="1808" width="14.5546875" style="7" customWidth="1"/>
    <col min="1809" max="1809" width="12.21875" style="7" customWidth="1"/>
    <col min="1810" max="1819" width="8.77734375" style="7" customWidth="1"/>
    <col min="1820" max="2036" width="9.21875" style="7"/>
    <col min="2037" max="2037" width="61.44140625" style="7" customWidth="1"/>
    <col min="2038" max="2040" width="20.5546875" style="7" customWidth="1"/>
    <col min="2041" max="2042" width="3.77734375" style="7" customWidth="1"/>
    <col min="2043" max="2054" width="14.77734375" style="7" customWidth="1"/>
    <col min="2055" max="2064" width="14.5546875" style="7" customWidth="1"/>
    <col min="2065" max="2065" width="12.21875" style="7" customWidth="1"/>
    <col min="2066" max="2075" width="8.77734375" style="7" customWidth="1"/>
    <col min="2076" max="2292" width="9.21875" style="7"/>
    <col min="2293" max="2293" width="61.44140625" style="7" customWidth="1"/>
    <col min="2294" max="2296" width="20.5546875" style="7" customWidth="1"/>
    <col min="2297" max="2298" width="3.77734375" style="7" customWidth="1"/>
    <col min="2299" max="2310" width="14.77734375" style="7" customWidth="1"/>
    <col min="2311" max="2320" width="14.5546875" style="7" customWidth="1"/>
    <col min="2321" max="2321" width="12.21875" style="7" customWidth="1"/>
    <col min="2322" max="2331" width="8.77734375" style="7" customWidth="1"/>
    <col min="2332" max="2548" width="9.21875" style="7"/>
    <col min="2549" max="2549" width="61.44140625" style="7" customWidth="1"/>
    <col min="2550" max="2552" width="20.5546875" style="7" customWidth="1"/>
    <col min="2553" max="2554" width="3.77734375" style="7" customWidth="1"/>
    <col min="2555" max="2566" width="14.77734375" style="7" customWidth="1"/>
    <col min="2567" max="2576" width="14.5546875" style="7" customWidth="1"/>
    <col min="2577" max="2577" width="12.21875" style="7" customWidth="1"/>
    <col min="2578" max="2587" width="8.77734375" style="7" customWidth="1"/>
    <col min="2588" max="2804" width="9.21875" style="7"/>
    <col min="2805" max="2805" width="61.44140625" style="7" customWidth="1"/>
    <col min="2806" max="2808" width="20.5546875" style="7" customWidth="1"/>
    <col min="2809" max="2810" width="3.77734375" style="7" customWidth="1"/>
    <col min="2811" max="2822" width="14.77734375" style="7" customWidth="1"/>
    <col min="2823" max="2832" width="14.5546875" style="7" customWidth="1"/>
    <col min="2833" max="2833" width="12.21875" style="7" customWidth="1"/>
    <col min="2834" max="2843" width="8.77734375" style="7" customWidth="1"/>
    <col min="2844" max="3060" width="9.21875" style="7"/>
    <col min="3061" max="3061" width="61.44140625" style="7" customWidth="1"/>
    <col min="3062" max="3064" width="20.5546875" style="7" customWidth="1"/>
    <col min="3065" max="3066" width="3.77734375" style="7" customWidth="1"/>
    <col min="3067" max="3078" width="14.77734375" style="7" customWidth="1"/>
    <col min="3079" max="3088" width="14.5546875" style="7" customWidth="1"/>
    <col min="3089" max="3089" width="12.21875" style="7" customWidth="1"/>
    <col min="3090" max="3099" width="8.77734375" style="7" customWidth="1"/>
    <col min="3100" max="3316" width="9.21875" style="7"/>
    <col min="3317" max="3317" width="61.44140625" style="7" customWidth="1"/>
    <col min="3318" max="3320" width="20.5546875" style="7" customWidth="1"/>
    <col min="3321" max="3322" width="3.77734375" style="7" customWidth="1"/>
    <col min="3323" max="3334" width="14.77734375" style="7" customWidth="1"/>
    <col min="3335" max="3344" width="14.5546875" style="7" customWidth="1"/>
    <col min="3345" max="3345" width="12.21875" style="7" customWidth="1"/>
    <col min="3346" max="3355" width="8.77734375" style="7" customWidth="1"/>
    <col min="3356" max="3572" width="9.21875" style="7"/>
    <col min="3573" max="3573" width="61.44140625" style="7" customWidth="1"/>
    <col min="3574" max="3576" width="20.5546875" style="7" customWidth="1"/>
    <col min="3577" max="3578" width="3.77734375" style="7" customWidth="1"/>
    <col min="3579" max="3590" width="14.77734375" style="7" customWidth="1"/>
    <col min="3591" max="3600" width="14.5546875" style="7" customWidth="1"/>
    <col min="3601" max="3601" width="12.21875" style="7" customWidth="1"/>
    <col min="3602" max="3611" width="8.77734375" style="7" customWidth="1"/>
    <col min="3612" max="3828" width="9.21875" style="7"/>
    <col min="3829" max="3829" width="61.44140625" style="7" customWidth="1"/>
    <col min="3830" max="3832" width="20.5546875" style="7" customWidth="1"/>
    <col min="3833" max="3834" width="3.77734375" style="7" customWidth="1"/>
    <col min="3835" max="3846" width="14.77734375" style="7" customWidth="1"/>
    <col min="3847" max="3856" width="14.5546875" style="7" customWidth="1"/>
    <col min="3857" max="3857" width="12.21875" style="7" customWidth="1"/>
    <col min="3858" max="3867" width="8.77734375" style="7" customWidth="1"/>
    <col min="3868" max="4084" width="9.21875" style="7"/>
    <col min="4085" max="4085" width="61.44140625" style="7" customWidth="1"/>
    <col min="4086" max="4088" width="20.5546875" style="7" customWidth="1"/>
    <col min="4089" max="4090" width="3.77734375" style="7" customWidth="1"/>
    <col min="4091" max="4102" width="14.77734375" style="7" customWidth="1"/>
    <col min="4103" max="4112" width="14.5546875" style="7" customWidth="1"/>
    <col min="4113" max="4113" width="12.21875" style="7" customWidth="1"/>
    <col min="4114" max="4123" width="8.77734375" style="7" customWidth="1"/>
    <col min="4124" max="4340" width="9.21875" style="7"/>
    <col min="4341" max="4341" width="61.44140625" style="7" customWidth="1"/>
    <col min="4342" max="4344" width="20.5546875" style="7" customWidth="1"/>
    <col min="4345" max="4346" width="3.77734375" style="7" customWidth="1"/>
    <col min="4347" max="4358" width="14.77734375" style="7" customWidth="1"/>
    <col min="4359" max="4368" width="14.5546875" style="7" customWidth="1"/>
    <col min="4369" max="4369" width="12.21875" style="7" customWidth="1"/>
    <col min="4370" max="4379" width="8.77734375" style="7" customWidth="1"/>
    <col min="4380" max="4596" width="9.21875" style="7"/>
    <col min="4597" max="4597" width="61.44140625" style="7" customWidth="1"/>
    <col min="4598" max="4600" width="20.5546875" style="7" customWidth="1"/>
    <col min="4601" max="4602" width="3.77734375" style="7" customWidth="1"/>
    <col min="4603" max="4614" width="14.77734375" style="7" customWidth="1"/>
    <col min="4615" max="4624" width="14.5546875" style="7" customWidth="1"/>
    <col min="4625" max="4625" width="12.21875" style="7" customWidth="1"/>
    <col min="4626" max="4635" width="8.77734375" style="7" customWidth="1"/>
    <col min="4636" max="4852" width="9.21875" style="7"/>
    <col min="4853" max="4853" width="61.44140625" style="7" customWidth="1"/>
    <col min="4854" max="4856" width="20.5546875" style="7" customWidth="1"/>
    <col min="4857" max="4858" width="3.77734375" style="7" customWidth="1"/>
    <col min="4859" max="4870" width="14.77734375" style="7" customWidth="1"/>
    <col min="4871" max="4880" width="14.5546875" style="7" customWidth="1"/>
    <col min="4881" max="4881" width="12.21875" style="7" customWidth="1"/>
    <col min="4882" max="4891" width="8.77734375" style="7" customWidth="1"/>
    <col min="4892" max="5108" width="9.21875" style="7"/>
    <col min="5109" max="5109" width="61.44140625" style="7" customWidth="1"/>
    <col min="5110" max="5112" width="20.5546875" style="7" customWidth="1"/>
    <col min="5113" max="5114" width="3.77734375" style="7" customWidth="1"/>
    <col min="5115" max="5126" width="14.77734375" style="7" customWidth="1"/>
    <col min="5127" max="5136" width="14.5546875" style="7" customWidth="1"/>
    <col min="5137" max="5137" width="12.21875" style="7" customWidth="1"/>
    <col min="5138" max="5147" width="8.77734375" style="7" customWidth="1"/>
    <col min="5148" max="5364" width="9.21875" style="7"/>
    <col min="5365" max="5365" width="61.44140625" style="7" customWidth="1"/>
    <col min="5366" max="5368" width="20.5546875" style="7" customWidth="1"/>
    <col min="5369" max="5370" width="3.77734375" style="7" customWidth="1"/>
    <col min="5371" max="5382" width="14.77734375" style="7" customWidth="1"/>
    <col min="5383" max="5392" width="14.5546875" style="7" customWidth="1"/>
    <col min="5393" max="5393" width="12.21875" style="7" customWidth="1"/>
    <col min="5394" max="5403" width="8.77734375" style="7" customWidth="1"/>
    <col min="5404" max="5620" width="9.21875" style="7"/>
    <col min="5621" max="5621" width="61.44140625" style="7" customWidth="1"/>
    <col min="5622" max="5624" width="20.5546875" style="7" customWidth="1"/>
    <col min="5625" max="5626" width="3.77734375" style="7" customWidth="1"/>
    <col min="5627" max="5638" width="14.77734375" style="7" customWidth="1"/>
    <col min="5639" max="5648" width="14.5546875" style="7" customWidth="1"/>
    <col min="5649" max="5649" width="12.21875" style="7" customWidth="1"/>
    <col min="5650" max="5659" width="8.77734375" style="7" customWidth="1"/>
    <col min="5660" max="5876" width="9.21875" style="7"/>
    <col min="5877" max="5877" width="61.44140625" style="7" customWidth="1"/>
    <col min="5878" max="5880" width="20.5546875" style="7" customWidth="1"/>
    <col min="5881" max="5882" width="3.77734375" style="7" customWidth="1"/>
    <col min="5883" max="5894" width="14.77734375" style="7" customWidth="1"/>
    <col min="5895" max="5904" width="14.5546875" style="7" customWidth="1"/>
    <col min="5905" max="5905" width="12.21875" style="7" customWidth="1"/>
    <col min="5906" max="5915" width="8.77734375" style="7" customWidth="1"/>
    <col min="5916" max="6132" width="9.21875" style="7"/>
    <col min="6133" max="6133" width="61.44140625" style="7" customWidth="1"/>
    <col min="6134" max="6136" width="20.5546875" style="7" customWidth="1"/>
    <col min="6137" max="6138" width="3.77734375" style="7" customWidth="1"/>
    <col min="6139" max="6150" width="14.77734375" style="7" customWidth="1"/>
    <col min="6151" max="6160" width="14.5546875" style="7" customWidth="1"/>
    <col min="6161" max="6161" width="12.21875" style="7" customWidth="1"/>
    <col min="6162" max="6171" width="8.77734375" style="7" customWidth="1"/>
    <col min="6172" max="6388" width="9.21875" style="7"/>
    <col min="6389" max="6389" width="61.44140625" style="7" customWidth="1"/>
    <col min="6390" max="6392" width="20.5546875" style="7" customWidth="1"/>
    <col min="6393" max="6394" width="3.77734375" style="7" customWidth="1"/>
    <col min="6395" max="6406" width="14.77734375" style="7" customWidth="1"/>
    <col min="6407" max="6416" width="14.5546875" style="7" customWidth="1"/>
    <col min="6417" max="6417" width="12.21875" style="7" customWidth="1"/>
    <col min="6418" max="6427" width="8.77734375" style="7" customWidth="1"/>
    <col min="6428" max="6644" width="9.21875" style="7"/>
    <col min="6645" max="6645" width="61.44140625" style="7" customWidth="1"/>
    <col min="6646" max="6648" width="20.5546875" style="7" customWidth="1"/>
    <col min="6649" max="6650" width="3.77734375" style="7" customWidth="1"/>
    <col min="6651" max="6662" width="14.77734375" style="7" customWidth="1"/>
    <col min="6663" max="6672" width="14.5546875" style="7" customWidth="1"/>
    <col min="6673" max="6673" width="12.21875" style="7" customWidth="1"/>
    <col min="6674" max="6683" width="8.77734375" style="7" customWidth="1"/>
    <col min="6684" max="6900" width="9.21875" style="7"/>
    <col min="6901" max="6901" width="61.44140625" style="7" customWidth="1"/>
    <col min="6902" max="6904" width="20.5546875" style="7" customWidth="1"/>
    <col min="6905" max="6906" width="3.77734375" style="7" customWidth="1"/>
    <col min="6907" max="6918" width="14.77734375" style="7" customWidth="1"/>
    <col min="6919" max="6928" width="14.5546875" style="7" customWidth="1"/>
    <col min="6929" max="6929" width="12.21875" style="7" customWidth="1"/>
    <col min="6930" max="6939" width="8.77734375" style="7" customWidth="1"/>
    <col min="6940" max="7156" width="9.21875" style="7"/>
    <col min="7157" max="7157" width="61.44140625" style="7" customWidth="1"/>
    <col min="7158" max="7160" width="20.5546875" style="7" customWidth="1"/>
    <col min="7161" max="7162" width="3.77734375" style="7" customWidth="1"/>
    <col min="7163" max="7174" width="14.77734375" style="7" customWidth="1"/>
    <col min="7175" max="7184" width="14.5546875" style="7" customWidth="1"/>
    <col min="7185" max="7185" width="12.21875" style="7" customWidth="1"/>
    <col min="7186" max="7195" width="8.77734375" style="7" customWidth="1"/>
    <col min="7196" max="7412" width="9.21875" style="7"/>
    <col min="7413" max="7413" width="61.44140625" style="7" customWidth="1"/>
    <col min="7414" max="7416" width="20.5546875" style="7" customWidth="1"/>
    <col min="7417" max="7418" width="3.77734375" style="7" customWidth="1"/>
    <col min="7419" max="7430" width="14.77734375" style="7" customWidth="1"/>
    <col min="7431" max="7440" width="14.5546875" style="7" customWidth="1"/>
    <col min="7441" max="7441" width="12.21875" style="7" customWidth="1"/>
    <col min="7442" max="7451" width="8.77734375" style="7" customWidth="1"/>
    <col min="7452" max="7668" width="9.21875" style="7"/>
    <col min="7669" max="7669" width="61.44140625" style="7" customWidth="1"/>
    <col min="7670" max="7672" width="20.5546875" style="7" customWidth="1"/>
    <col min="7673" max="7674" width="3.77734375" style="7" customWidth="1"/>
    <col min="7675" max="7686" width="14.77734375" style="7" customWidth="1"/>
    <col min="7687" max="7696" width="14.5546875" style="7" customWidth="1"/>
    <col min="7697" max="7697" width="12.21875" style="7" customWidth="1"/>
    <col min="7698" max="7707" width="8.77734375" style="7" customWidth="1"/>
    <col min="7708" max="7924" width="9.21875" style="7"/>
    <col min="7925" max="7925" width="61.44140625" style="7" customWidth="1"/>
    <col min="7926" max="7928" width="20.5546875" style="7" customWidth="1"/>
    <col min="7929" max="7930" width="3.77734375" style="7" customWidth="1"/>
    <col min="7931" max="7942" width="14.77734375" style="7" customWidth="1"/>
    <col min="7943" max="7952" width="14.5546875" style="7" customWidth="1"/>
    <col min="7953" max="7953" width="12.21875" style="7" customWidth="1"/>
    <col min="7954" max="7963" width="8.77734375" style="7" customWidth="1"/>
    <col min="7964" max="8180" width="9.21875" style="7"/>
    <col min="8181" max="8181" width="61.44140625" style="7" customWidth="1"/>
    <col min="8182" max="8184" width="20.5546875" style="7" customWidth="1"/>
    <col min="8185" max="8186" width="3.77734375" style="7" customWidth="1"/>
    <col min="8187" max="8198" width="14.77734375" style="7" customWidth="1"/>
    <col min="8199" max="8208" width="14.5546875" style="7" customWidth="1"/>
    <col min="8209" max="8209" width="12.21875" style="7" customWidth="1"/>
    <col min="8210" max="8219" width="8.77734375" style="7" customWidth="1"/>
    <col min="8220" max="8436" width="9.21875" style="7"/>
    <col min="8437" max="8437" width="61.44140625" style="7" customWidth="1"/>
    <col min="8438" max="8440" width="20.5546875" style="7" customWidth="1"/>
    <col min="8441" max="8442" width="3.77734375" style="7" customWidth="1"/>
    <col min="8443" max="8454" width="14.77734375" style="7" customWidth="1"/>
    <col min="8455" max="8464" width="14.5546875" style="7" customWidth="1"/>
    <col min="8465" max="8465" width="12.21875" style="7" customWidth="1"/>
    <col min="8466" max="8475" width="8.77734375" style="7" customWidth="1"/>
    <col min="8476" max="8692" width="9.21875" style="7"/>
    <col min="8693" max="8693" width="61.44140625" style="7" customWidth="1"/>
    <col min="8694" max="8696" width="20.5546875" style="7" customWidth="1"/>
    <col min="8697" max="8698" width="3.77734375" style="7" customWidth="1"/>
    <col min="8699" max="8710" width="14.77734375" style="7" customWidth="1"/>
    <col min="8711" max="8720" width="14.5546875" style="7" customWidth="1"/>
    <col min="8721" max="8721" width="12.21875" style="7" customWidth="1"/>
    <col min="8722" max="8731" width="8.77734375" style="7" customWidth="1"/>
    <col min="8732" max="8948" width="9.21875" style="7"/>
    <col min="8949" max="8949" width="61.44140625" style="7" customWidth="1"/>
    <col min="8950" max="8952" width="20.5546875" style="7" customWidth="1"/>
    <col min="8953" max="8954" width="3.77734375" style="7" customWidth="1"/>
    <col min="8955" max="8966" width="14.77734375" style="7" customWidth="1"/>
    <col min="8967" max="8976" width="14.5546875" style="7" customWidth="1"/>
    <col min="8977" max="8977" width="12.21875" style="7" customWidth="1"/>
    <col min="8978" max="8987" width="8.77734375" style="7" customWidth="1"/>
    <col min="8988" max="9204" width="9.21875" style="7"/>
    <col min="9205" max="9205" width="61.44140625" style="7" customWidth="1"/>
    <col min="9206" max="9208" width="20.5546875" style="7" customWidth="1"/>
    <col min="9209" max="9210" width="3.77734375" style="7" customWidth="1"/>
    <col min="9211" max="9222" width="14.77734375" style="7" customWidth="1"/>
    <col min="9223" max="9232" width="14.5546875" style="7" customWidth="1"/>
    <col min="9233" max="9233" width="12.21875" style="7" customWidth="1"/>
    <col min="9234" max="9243" width="8.77734375" style="7" customWidth="1"/>
    <col min="9244" max="9460" width="9.21875" style="7"/>
    <col min="9461" max="9461" width="61.44140625" style="7" customWidth="1"/>
    <col min="9462" max="9464" width="20.5546875" style="7" customWidth="1"/>
    <col min="9465" max="9466" width="3.77734375" style="7" customWidth="1"/>
    <col min="9467" max="9478" width="14.77734375" style="7" customWidth="1"/>
    <col min="9479" max="9488" width="14.5546875" style="7" customWidth="1"/>
    <col min="9489" max="9489" width="12.21875" style="7" customWidth="1"/>
    <col min="9490" max="9499" width="8.77734375" style="7" customWidth="1"/>
    <col min="9500" max="9716" width="9.21875" style="7"/>
    <col min="9717" max="9717" width="61.44140625" style="7" customWidth="1"/>
    <col min="9718" max="9720" width="20.5546875" style="7" customWidth="1"/>
    <col min="9721" max="9722" width="3.77734375" style="7" customWidth="1"/>
    <col min="9723" max="9734" width="14.77734375" style="7" customWidth="1"/>
    <col min="9735" max="9744" width="14.5546875" style="7" customWidth="1"/>
    <col min="9745" max="9745" width="12.21875" style="7" customWidth="1"/>
    <col min="9746" max="9755" width="8.77734375" style="7" customWidth="1"/>
    <col min="9756" max="9972" width="9.21875" style="7"/>
    <col min="9973" max="9973" width="61.44140625" style="7" customWidth="1"/>
    <col min="9974" max="9976" width="20.5546875" style="7" customWidth="1"/>
    <col min="9977" max="9978" width="3.77734375" style="7" customWidth="1"/>
    <col min="9979" max="9990" width="14.77734375" style="7" customWidth="1"/>
    <col min="9991" max="10000" width="14.5546875" style="7" customWidth="1"/>
    <col min="10001" max="10001" width="12.21875" style="7" customWidth="1"/>
    <col min="10002" max="10011" width="8.77734375" style="7" customWidth="1"/>
    <col min="10012" max="10228" width="9.21875" style="7"/>
    <col min="10229" max="10229" width="61.44140625" style="7" customWidth="1"/>
    <col min="10230" max="10232" width="20.5546875" style="7" customWidth="1"/>
    <col min="10233" max="10234" width="3.77734375" style="7" customWidth="1"/>
    <col min="10235" max="10246" width="14.77734375" style="7" customWidth="1"/>
    <col min="10247" max="10256" width="14.5546875" style="7" customWidth="1"/>
    <col min="10257" max="10257" width="12.21875" style="7" customWidth="1"/>
    <col min="10258" max="10267" width="8.77734375" style="7" customWidth="1"/>
    <col min="10268" max="10484" width="9.21875" style="7"/>
    <col min="10485" max="10485" width="61.44140625" style="7" customWidth="1"/>
    <col min="10486" max="10488" width="20.5546875" style="7" customWidth="1"/>
    <col min="10489" max="10490" width="3.77734375" style="7" customWidth="1"/>
    <col min="10491" max="10502" width="14.77734375" style="7" customWidth="1"/>
    <col min="10503" max="10512" width="14.5546875" style="7" customWidth="1"/>
    <col min="10513" max="10513" width="12.21875" style="7" customWidth="1"/>
    <col min="10514" max="10523" width="8.77734375" style="7" customWidth="1"/>
    <col min="10524" max="10740" width="9.21875" style="7"/>
    <col min="10741" max="10741" width="61.44140625" style="7" customWidth="1"/>
    <col min="10742" max="10744" width="20.5546875" style="7" customWidth="1"/>
    <col min="10745" max="10746" width="3.77734375" style="7" customWidth="1"/>
    <col min="10747" max="10758" width="14.77734375" style="7" customWidth="1"/>
    <col min="10759" max="10768" width="14.5546875" style="7" customWidth="1"/>
    <col min="10769" max="10769" width="12.21875" style="7" customWidth="1"/>
    <col min="10770" max="10779" width="8.77734375" style="7" customWidth="1"/>
    <col min="10780" max="10996" width="9.21875" style="7"/>
    <col min="10997" max="10997" width="61.44140625" style="7" customWidth="1"/>
    <col min="10998" max="11000" width="20.5546875" style="7" customWidth="1"/>
    <col min="11001" max="11002" width="3.77734375" style="7" customWidth="1"/>
    <col min="11003" max="11014" width="14.77734375" style="7" customWidth="1"/>
    <col min="11015" max="11024" width="14.5546875" style="7" customWidth="1"/>
    <col min="11025" max="11025" width="12.21875" style="7" customWidth="1"/>
    <col min="11026" max="11035" width="8.77734375" style="7" customWidth="1"/>
    <col min="11036" max="11252" width="9.21875" style="7"/>
    <col min="11253" max="11253" width="61.44140625" style="7" customWidth="1"/>
    <col min="11254" max="11256" width="20.5546875" style="7" customWidth="1"/>
    <col min="11257" max="11258" width="3.77734375" style="7" customWidth="1"/>
    <col min="11259" max="11270" width="14.77734375" style="7" customWidth="1"/>
    <col min="11271" max="11280" width="14.5546875" style="7" customWidth="1"/>
    <col min="11281" max="11281" width="12.21875" style="7" customWidth="1"/>
    <col min="11282" max="11291" width="8.77734375" style="7" customWidth="1"/>
    <col min="11292" max="11508" width="9.21875" style="7"/>
    <col min="11509" max="11509" width="61.44140625" style="7" customWidth="1"/>
    <col min="11510" max="11512" width="20.5546875" style="7" customWidth="1"/>
    <col min="11513" max="11514" width="3.77734375" style="7" customWidth="1"/>
    <col min="11515" max="11526" width="14.77734375" style="7" customWidth="1"/>
    <col min="11527" max="11536" width="14.5546875" style="7" customWidth="1"/>
    <col min="11537" max="11537" width="12.21875" style="7" customWidth="1"/>
    <col min="11538" max="11547" width="8.77734375" style="7" customWidth="1"/>
    <col min="11548" max="11764" width="9.21875" style="7"/>
    <col min="11765" max="11765" width="61.44140625" style="7" customWidth="1"/>
    <col min="11766" max="11768" width="20.5546875" style="7" customWidth="1"/>
    <col min="11769" max="11770" width="3.77734375" style="7" customWidth="1"/>
    <col min="11771" max="11782" width="14.77734375" style="7" customWidth="1"/>
    <col min="11783" max="11792" width="14.5546875" style="7" customWidth="1"/>
    <col min="11793" max="11793" width="12.21875" style="7" customWidth="1"/>
    <col min="11794" max="11803" width="8.77734375" style="7" customWidth="1"/>
    <col min="11804" max="12020" width="9.21875" style="7"/>
    <col min="12021" max="12021" width="61.44140625" style="7" customWidth="1"/>
    <col min="12022" max="12024" width="20.5546875" style="7" customWidth="1"/>
    <col min="12025" max="12026" width="3.77734375" style="7" customWidth="1"/>
    <col min="12027" max="12038" width="14.77734375" style="7" customWidth="1"/>
    <col min="12039" max="12048" width="14.5546875" style="7" customWidth="1"/>
    <col min="12049" max="12049" width="12.21875" style="7" customWidth="1"/>
    <col min="12050" max="12059" width="8.77734375" style="7" customWidth="1"/>
    <col min="12060" max="12276" width="9.21875" style="7"/>
    <col min="12277" max="12277" width="61.44140625" style="7" customWidth="1"/>
    <col min="12278" max="12280" width="20.5546875" style="7" customWidth="1"/>
    <col min="12281" max="12282" width="3.77734375" style="7" customWidth="1"/>
    <col min="12283" max="12294" width="14.77734375" style="7" customWidth="1"/>
    <col min="12295" max="12304" width="14.5546875" style="7" customWidth="1"/>
    <col min="12305" max="12305" width="12.21875" style="7" customWidth="1"/>
    <col min="12306" max="12315" width="8.77734375" style="7" customWidth="1"/>
    <col min="12316" max="12532" width="9.21875" style="7"/>
    <col min="12533" max="12533" width="61.44140625" style="7" customWidth="1"/>
    <col min="12534" max="12536" width="20.5546875" style="7" customWidth="1"/>
    <col min="12537" max="12538" width="3.77734375" style="7" customWidth="1"/>
    <col min="12539" max="12550" width="14.77734375" style="7" customWidth="1"/>
    <col min="12551" max="12560" width="14.5546875" style="7" customWidth="1"/>
    <col min="12561" max="12561" width="12.21875" style="7" customWidth="1"/>
    <col min="12562" max="12571" width="8.77734375" style="7" customWidth="1"/>
    <col min="12572" max="12788" width="9.21875" style="7"/>
    <col min="12789" max="12789" width="61.44140625" style="7" customWidth="1"/>
    <col min="12790" max="12792" width="20.5546875" style="7" customWidth="1"/>
    <col min="12793" max="12794" width="3.77734375" style="7" customWidth="1"/>
    <col min="12795" max="12806" width="14.77734375" style="7" customWidth="1"/>
    <col min="12807" max="12816" width="14.5546875" style="7" customWidth="1"/>
    <col min="12817" max="12817" width="12.21875" style="7" customWidth="1"/>
    <col min="12818" max="12827" width="8.77734375" style="7" customWidth="1"/>
    <col min="12828" max="13044" width="9.21875" style="7"/>
    <col min="13045" max="13045" width="61.44140625" style="7" customWidth="1"/>
    <col min="13046" max="13048" width="20.5546875" style="7" customWidth="1"/>
    <col min="13049" max="13050" width="3.77734375" style="7" customWidth="1"/>
    <col min="13051" max="13062" width="14.77734375" style="7" customWidth="1"/>
    <col min="13063" max="13072" width="14.5546875" style="7" customWidth="1"/>
    <col min="13073" max="13073" width="12.21875" style="7" customWidth="1"/>
    <col min="13074" max="13083" width="8.77734375" style="7" customWidth="1"/>
    <col min="13084" max="13300" width="9.21875" style="7"/>
    <col min="13301" max="13301" width="61.44140625" style="7" customWidth="1"/>
    <col min="13302" max="13304" width="20.5546875" style="7" customWidth="1"/>
    <col min="13305" max="13306" width="3.77734375" style="7" customWidth="1"/>
    <col min="13307" max="13318" width="14.77734375" style="7" customWidth="1"/>
    <col min="13319" max="13328" width="14.5546875" style="7" customWidth="1"/>
    <col min="13329" max="13329" width="12.21875" style="7" customWidth="1"/>
    <col min="13330" max="13339" width="8.77734375" style="7" customWidth="1"/>
    <col min="13340" max="13556" width="9.21875" style="7"/>
    <col min="13557" max="13557" width="61.44140625" style="7" customWidth="1"/>
    <col min="13558" max="13560" width="20.5546875" style="7" customWidth="1"/>
    <col min="13561" max="13562" width="3.77734375" style="7" customWidth="1"/>
    <col min="13563" max="13574" width="14.77734375" style="7" customWidth="1"/>
    <col min="13575" max="13584" width="14.5546875" style="7" customWidth="1"/>
    <col min="13585" max="13585" width="12.21875" style="7" customWidth="1"/>
    <col min="13586" max="13595" width="8.77734375" style="7" customWidth="1"/>
    <col min="13596" max="13812" width="9.21875" style="7"/>
    <col min="13813" max="13813" width="61.44140625" style="7" customWidth="1"/>
    <col min="13814" max="13816" width="20.5546875" style="7" customWidth="1"/>
    <col min="13817" max="13818" width="3.77734375" style="7" customWidth="1"/>
    <col min="13819" max="13830" width="14.77734375" style="7" customWidth="1"/>
    <col min="13831" max="13840" width="14.5546875" style="7" customWidth="1"/>
    <col min="13841" max="13841" width="12.21875" style="7" customWidth="1"/>
    <col min="13842" max="13851" width="8.77734375" style="7" customWidth="1"/>
    <col min="13852" max="14068" width="9.21875" style="7"/>
    <col min="14069" max="14069" width="61.44140625" style="7" customWidth="1"/>
    <col min="14070" max="14072" width="20.5546875" style="7" customWidth="1"/>
    <col min="14073" max="14074" width="3.77734375" style="7" customWidth="1"/>
    <col min="14075" max="14086" width="14.77734375" style="7" customWidth="1"/>
    <col min="14087" max="14096" width="14.5546875" style="7" customWidth="1"/>
    <col min="14097" max="14097" width="12.21875" style="7" customWidth="1"/>
    <col min="14098" max="14107" width="8.77734375" style="7" customWidth="1"/>
    <col min="14108" max="14324" width="9.21875" style="7"/>
    <col min="14325" max="14325" width="61.44140625" style="7" customWidth="1"/>
    <col min="14326" max="14328" width="20.5546875" style="7" customWidth="1"/>
    <col min="14329" max="14330" width="3.77734375" style="7" customWidth="1"/>
    <col min="14331" max="14342" width="14.77734375" style="7" customWidth="1"/>
    <col min="14343" max="14352" width="14.5546875" style="7" customWidth="1"/>
    <col min="14353" max="14353" width="12.21875" style="7" customWidth="1"/>
    <col min="14354" max="14363" width="8.77734375" style="7" customWidth="1"/>
    <col min="14364" max="14580" width="9.21875" style="7"/>
    <col min="14581" max="14581" width="61.44140625" style="7" customWidth="1"/>
    <col min="14582" max="14584" width="20.5546875" style="7" customWidth="1"/>
    <col min="14585" max="14586" width="3.77734375" style="7" customWidth="1"/>
    <col min="14587" max="14598" width="14.77734375" style="7" customWidth="1"/>
    <col min="14599" max="14608" width="14.5546875" style="7" customWidth="1"/>
    <col min="14609" max="14609" width="12.21875" style="7" customWidth="1"/>
    <col min="14610" max="14619" width="8.77734375" style="7" customWidth="1"/>
    <col min="14620" max="14836" width="9.21875" style="7"/>
    <col min="14837" max="14837" width="61.44140625" style="7" customWidth="1"/>
    <col min="14838" max="14840" width="20.5546875" style="7" customWidth="1"/>
    <col min="14841" max="14842" width="3.77734375" style="7" customWidth="1"/>
    <col min="14843" max="14854" width="14.77734375" style="7" customWidth="1"/>
    <col min="14855" max="14864" width="14.5546875" style="7" customWidth="1"/>
    <col min="14865" max="14865" width="12.21875" style="7" customWidth="1"/>
    <col min="14866" max="14875" width="8.77734375" style="7" customWidth="1"/>
    <col min="14876" max="15092" width="9.21875" style="7"/>
    <col min="15093" max="15093" width="61.44140625" style="7" customWidth="1"/>
    <col min="15094" max="15096" width="20.5546875" style="7" customWidth="1"/>
    <col min="15097" max="15098" width="3.77734375" style="7" customWidth="1"/>
    <col min="15099" max="15110" width="14.77734375" style="7" customWidth="1"/>
    <col min="15111" max="15120" width="14.5546875" style="7" customWidth="1"/>
    <col min="15121" max="15121" width="12.21875" style="7" customWidth="1"/>
    <col min="15122" max="15131" width="8.77734375" style="7" customWidth="1"/>
    <col min="15132" max="15348" width="9.21875" style="7"/>
    <col min="15349" max="15349" width="61.44140625" style="7" customWidth="1"/>
    <col min="15350" max="15352" width="20.5546875" style="7" customWidth="1"/>
    <col min="15353" max="15354" width="3.77734375" style="7" customWidth="1"/>
    <col min="15355" max="15366" width="14.77734375" style="7" customWidth="1"/>
    <col min="15367" max="15376" width="14.5546875" style="7" customWidth="1"/>
    <col min="15377" max="15377" width="12.21875" style="7" customWidth="1"/>
    <col min="15378" max="15387" width="8.77734375" style="7" customWidth="1"/>
    <col min="15388" max="15604" width="9.21875" style="7"/>
    <col min="15605" max="15605" width="61.44140625" style="7" customWidth="1"/>
    <col min="15606" max="15608" width="20.5546875" style="7" customWidth="1"/>
    <col min="15609" max="15610" width="3.77734375" style="7" customWidth="1"/>
    <col min="15611" max="15622" width="14.77734375" style="7" customWidth="1"/>
    <col min="15623" max="15632" width="14.5546875" style="7" customWidth="1"/>
    <col min="15633" max="15633" width="12.21875" style="7" customWidth="1"/>
    <col min="15634" max="15643" width="8.77734375" style="7" customWidth="1"/>
    <col min="15644" max="15860" width="9.21875" style="7"/>
    <col min="15861" max="15861" width="61.44140625" style="7" customWidth="1"/>
    <col min="15862" max="15864" width="20.5546875" style="7" customWidth="1"/>
    <col min="15865" max="15866" width="3.77734375" style="7" customWidth="1"/>
    <col min="15867" max="15878" width="14.77734375" style="7" customWidth="1"/>
    <col min="15879" max="15888" width="14.5546875" style="7" customWidth="1"/>
    <col min="15889" max="15889" width="12.21875" style="7" customWidth="1"/>
    <col min="15890" max="15899" width="8.77734375" style="7" customWidth="1"/>
    <col min="15900" max="16116" width="9.21875" style="7"/>
    <col min="16117" max="16117" width="61.44140625" style="7" customWidth="1"/>
    <col min="16118" max="16120" width="20.5546875" style="7" customWidth="1"/>
    <col min="16121" max="16122" width="3.77734375" style="7" customWidth="1"/>
    <col min="16123" max="16134" width="14.77734375" style="7" customWidth="1"/>
    <col min="16135" max="16144" width="14.5546875" style="7" customWidth="1"/>
    <col min="16145" max="16145" width="12.21875" style="7" customWidth="1"/>
    <col min="16146" max="16155" width="8.77734375" style="7" customWidth="1"/>
    <col min="16156" max="16384" width="9.21875" style="7"/>
  </cols>
  <sheetData>
    <row r="1" spans="1:27" ht="17.25" customHeight="1" x14ac:dyDescent="0.25">
      <c r="A1" s="5" t="s">
        <v>43</v>
      </c>
      <c r="B1" s="18"/>
      <c r="C1" s="18"/>
      <c r="D1" s="18"/>
      <c r="E1" s="24"/>
      <c r="F1" s="24"/>
      <c r="G1" s="8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7.25" customHeight="1" x14ac:dyDescent="0.25">
      <c r="A2" s="10" t="s">
        <v>29</v>
      </c>
      <c r="B2" s="26"/>
      <c r="C2" s="18"/>
      <c r="D2" s="18"/>
      <c r="E2" s="24"/>
      <c r="F2" s="24"/>
      <c r="G2" s="21"/>
      <c r="H2" s="8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05" customHeight="1" x14ac:dyDescent="0.25">
      <c r="A3" s="5"/>
      <c r="B3" s="26"/>
      <c r="C3" s="18"/>
      <c r="D3" s="18"/>
      <c r="E3" s="24"/>
      <c r="F3" s="24"/>
      <c r="G3" s="21"/>
      <c r="H3" s="8"/>
      <c r="I3" s="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5" customHeight="1" x14ac:dyDescent="0.25">
      <c r="A4" s="5" t="s">
        <v>51</v>
      </c>
      <c r="B4" s="18"/>
      <c r="C4" s="27"/>
      <c r="D4" s="18"/>
      <c r="E4" s="24"/>
      <c r="F4" s="24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6.5" customHeight="1" x14ac:dyDescent="0.25">
      <c r="A5" s="5" t="s">
        <v>50</v>
      </c>
      <c r="B5" s="18"/>
      <c r="C5" s="27"/>
      <c r="D5" s="27"/>
      <c r="E5" s="24"/>
      <c r="F5" s="24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.75" customHeight="1" x14ac:dyDescent="0.25">
      <c r="A6" s="8"/>
      <c r="B6" s="27"/>
      <c r="C6" s="56" t="s">
        <v>36</v>
      </c>
      <c r="D6" s="56"/>
      <c r="E6" s="24"/>
      <c r="F6" s="24"/>
      <c r="G6" s="8"/>
      <c r="H6" s="22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.35" customHeight="1" x14ac:dyDescent="0.25">
      <c r="A7" s="11"/>
      <c r="B7" s="28"/>
      <c r="C7" s="28"/>
      <c r="D7" s="29"/>
      <c r="E7" s="24"/>
      <c r="F7" s="24"/>
      <c r="G7" s="8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75" customHeight="1" x14ac:dyDescent="0.25">
      <c r="A8" s="12" t="s">
        <v>24</v>
      </c>
      <c r="B8" s="30" t="s">
        <v>1</v>
      </c>
      <c r="C8" s="30" t="s">
        <v>0</v>
      </c>
      <c r="D8" s="31" t="s">
        <v>6</v>
      </c>
      <c r="E8" s="24"/>
      <c r="F8" s="24"/>
      <c r="G8" s="23"/>
      <c r="H8" s="23"/>
      <c r="I8" s="2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6.5" customHeight="1" x14ac:dyDescent="0.25">
      <c r="A9" s="13"/>
      <c r="B9" s="32" t="s">
        <v>2</v>
      </c>
      <c r="C9" s="32" t="s">
        <v>3</v>
      </c>
      <c r="D9" s="33"/>
      <c r="E9" s="24"/>
      <c r="F9" s="24"/>
      <c r="G9" s="8"/>
      <c r="H9" s="14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0.8" customHeight="1" x14ac:dyDescent="0.25">
      <c r="A10" s="4">
        <v>1</v>
      </c>
      <c r="B10" s="34">
        <v>2</v>
      </c>
      <c r="C10" s="34">
        <v>3</v>
      </c>
      <c r="D10" s="35">
        <v>4</v>
      </c>
      <c r="E10" s="24"/>
      <c r="F10" s="24"/>
      <c r="G10" s="8"/>
      <c r="H10" s="14"/>
      <c r="I10" s="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9" customHeight="1" x14ac:dyDescent="0.25">
      <c r="A11" s="8"/>
      <c r="B11" s="27"/>
      <c r="C11" s="36"/>
      <c r="D11" s="27"/>
      <c r="E11" s="24"/>
      <c r="F11" s="24"/>
      <c r="G11" s="8"/>
      <c r="H11" s="14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75" customHeight="1" x14ac:dyDescent="0.25">
      <c r="A12" s="15" t="s">
        <v>9</v>
      </c>
      <c r="B12" s="37">
        <f>B14+B16</f>
        <v>26238775</v>
      </c>
      <c r="C12" s="37">
        <f>C14+C16</f>
        <v>21873889</v>
      </c>
      <c r="D12" s="37">
        <f>B12-C12</f>
        <v>4364886</v>
      </c>
      <c r="E12" s="24"/>
      <c r="F12" s="24"/>
      <c r="G12" s="15"/>
      <c r="H12" s="15"/>
      <c r="I12" s="1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9" customHeight="1" x14ac:dyDescent="0.25">
      <c r="A13" s="15"/>
      <c r="B13" s="37"/>
      <c r="C13" s="37"/>
      <c r="D13" s="37"/>
      <c r="E13" s="24"/>
      <c r="F13" s="24"/>
      <c r="G13" s="15"/>
      <c r="H13" s="15"/>
      <c r="I13" s="1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75" customHeight="1" x14ac:dyDescent="0.25">
      <c r="A14" s="6" t="s">
        <v>8</v>
      </c>
      <c r="B14" s="38">
        <f>B20++B38+B70</f>
        <v>18403736</v>
      </c>
      <c r="C14" s="38">
        <f>C20++C38+C70</f>
        <v>6912547</v>
      </c>
      <c r="D14" s="38">
        <f>B14-C14</f>
        <v>11491189</v>
      </c>
      <c r="E14" s="24"/>
      <c r="F14" s="24"/>
      <c r="G14" s="8"/>
      <c r="H14" s="8"/>
      <c r="I14" s="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9" customHeight="1" x14ac:dyDescent="0.25">
      <c r="A15" s="16"/>
      <c r="B15" s="38"/>
      <c r="C15" s="38"/>
      <c r="D15" s="37"/>
      <c r="E15" s="24"/>
      <c r="F15" s="24"/>
      <c r="G15" s="8"/>
      <c r="H15" s="8"/>
      <c r="I15" s="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75" customHeight="1" x14ac:dyDescent="0.25">
      <c r="A16" s="17" t="s">
        <v>5</v>
      </c>
      <c r="B16" s="38">
        <f>B22+B40+B72+B74</f>
        <v>7835039</v>
      </c>
      <c r="C16" s="38">
        <f>C22+C40+C72+C74</f>
        <v>14961342</v>
      </c>
      <c r="D16" s="38">
        <f>B16-C16</f>
        <v>-7126303</v>
      </c>
      <c r="E16" s="24"/>
      <c r="F16" s="24"/>
      <c r="G16" s="8"/>
      <c r="H16" s="8"/>
      <c r="I16" s="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9.75" customHeight="1" x14ac:dyDescent="0.25">
      <c r="A17" s="6"/>
      <c r="B17" s="37"/>
      <c r="C17" s="37"/>
      <c r="D17" s="37"/>
      <c r="E17" s="24"/>
      <c r="F17" s="24"/>
      <c r="G17" s="15"/>
      <c r="H17" s="15"/>
      <c r="I17" s="1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75" customHeight="1" x14ac:dyDescent="0.25">
      <c r="A18" s="17" t="s">
        <v>10</v>
      </c>
      <c r="B18" s="37">
        <f>B20+B22</f>
        <v>19868261</v>
      </c>
      <c r="C18" s="37">
        <f>C20+C22</f>
        <v>11335316</v>
      </c>
      <c r="D18" s="37">
        <f>B18-C18</f>
        <v>8532945</v>
      </c>
      <c r="E18" s="24"/>
      <c r="F18" s="24"/>
      <c r="G18" s="15"/>
      <c r="H18" s="15"/>
      <c r="I18" s="1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9.75" customHeight="1" x14ac:dyDescent="0.25">
      <c r="A19" s="16"/>
      <c r="B19" s="37"/>
      <c r="C19" s="37"/>
      <c r="D19" s="37"/>
      <c r="E19" s="24"/>
      <c r="F19" s="24"/>
      <c r="G19" s="15"/>
      <c r="H19" s="15"/>
      <c r="I19" s="1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 customHeight="1" x14ac:dyDescent="0.25">
      <c r="A20" s="6" t="s">
        <v>7</v>
      </c>
      <c r="B20" s="38">
        <f>B26+B32</f>
        <v>18017195</v>
      </c>
      <c r="C20" s="38">
        <f>C26+C32</f>
        <v>1881509</v>
      </c>
      <c r="D20" s="38">
        <f>B20-C20</f>
        <v>16135686</v>
      </c>
      <c r="E20" s="24"/>
      <c r="F20" s="24"/>
      <c r="G20" s="8"/>
      <c r="H20" s="8"/>
      <c r="I20" s="8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0.35" customHeight="1" x14ac:dyDescent="0.25">
      <c r="A21" s="16"/>
      <c r="B21" s="38"/>
      <c r="C21" s="38"/>
      <c r="D21" s="37"/>
      <c r="E21" s="24"/>
      <c r="F21" s="24"/>
      <c r="G21" s="8"/>
      <c r="H21" s="8"/>
      <c r="I21" s="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 customHeight="1" x14ac:dyDescent="0.25">
      <c r="A22" s="17" t="s">
        <v>30</v>
      </c>
      <c r="B22" s="38">
        <f>B28+B34</f>
        <v>1851066</v>
      </c>
      <c r="C22" s="38">
        <f>C28+C34</f>
        <v>9453807</v>
      </c>
      <c r="D22" s="38">
        <f>B22-C22</f>
        <v>-7602741</v>
      </c>
      <c r="E22" s="24"/>
      <c r="F22" s="24"/>
      <c r="G22" s="8"/>
      <c r="H22" s="8"/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9.6" customHeight="1" x14ac:dyDescent="0.25">
      <c r="A23" s="16"/>
      <c r="B23" s="37"/>
      <c r="C23" s="37"/>
      <c r="D23" s="37"/>
      <c r="E23" s="24"/>
      <c r="F23" s="24"/>
      <c r="G23" s="15"/>
      <c r="H23" s="15"/>
      <c r="I23" s="1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 customHeight="1" x14ac:dyDescent="0.25">
      <c r="A24" s="17" t="s">
        <v>11</v>
      </c>
      <c r="B24" s="37">
        <f>B26+B28</f>
        <v>19868261</v>
      </c>
      <c r="C24" s="37"/>
      <c r="D24" s="37">
        <f>B24-C24</f>
        <v>19868261</v>
      </c>
      <c r="E24" s="24"/>
      <c r="F24" s="24"/>
      <c r="G24" s="15"/>
      <c r="H24" s="15"/>
      <c r="I24" s="1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9.6" customHeight="1" x14ac:dyDescent="0.25">
      <c r="A25" s="6"/>
      <c r="B25" s="37"/>
      <c r="C25" s="37"/>
      <c r="D25" s="37"/>
      <c r="E25" s="24"/>
      <c r="F25" s="24"/>
      <c r="G25" s="15"/>
      <c r="H25" s="15"/>
      <c r="I25" s="1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 customHeight="1" x14ac:dyDescent="0.25">
      <c r="A26" s="6" t="s">
        <v>7</v>
      </c>
      <c r="B26" s="38">
        <v>18017195</v>
      </c>
      <c r="C26" s="38"/>
      <c r="D26" s="38">
        <f>B26-C26</f>
        <v>18017195</v>
      </c>
      <c r="E26" s="24"/>
      <c r="F26" s="24"/>
      <c r="G26" s="8"/>
      <c r="H26" s="8"/>
      <c r="I26" s="8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9" customHeight="1" x14ac:dyDescent="0.25">
      <c r="A27" s="16"/>
      <c r="B27" s="38"/>
      <c r="C27" s="38"/>
      <c r="D27" s="37"/>
      <c r="E27" s="24"/>
      <c r="F27" s="24"/>
      <c r="G27" s="8"/>
      <c r="H27" s="8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 customHeight="1" x14ac:dyDescent="0.25">
      <c r="A28" s="17" t="s">
        <v>30</v>
      </c>
      <c r="B28" s="38">
        <v>1851066</v>
      </c>
      <c r="C28" s="38"/>
      <c r="D28" s="38">
        <f>B28-C28</f>
        <v>1851066</v>
      </c>
      <c r="E28" s="24"/>
      <c r="F28" s="24"/>
      <c r="G28" s="8"/>
      <c r="H28" s="8"/>
      <c r="I28" s="8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0.5" customHeight="1" x14ac:dyDescent="0.25">
      <c r="A29" s="6"/>
      <c r="B29" s="38"/>
      <c r="C29" s="38"/>
      <c r="D29" s="38"/>
      <c r="E29" s="24"/>
      <c r="F29" s="24"/>
      <c r="G29" s="8"/>
      <c r="H29" s="8"/>
      <c r="I29" s="8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75" customHeight="1" x14ac:dyDescent="0.25">
      <c r="A30" s="17" t="s">
        <v>12</v>
      </c>
      <c r="B30" s="37"/>
      <c r="C30" s="37">
        <f>C32+C34</f>
        <v>11335316</v>
      </c>
      <c r="D30" s="37">
        <f>B30-C30</f>
        <v>-11335316</v>
      </c>
      <c r="E30" s="24"/>
      <c r="F30" s="24"/>
      <c r="G30" s="15"/>
      <c r="H30" s="15"/>
      <c r="I30" s="15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8.5500000000000007" customHeight="1" x14ac:dyDescent="0.25">
      <c r="A31" s="6"/>
      <c r="B31" s="37"/>
      <c r="C31" s="37"/>
      <c r="D31" s="37"/>
      <c r="E31" s="24"/>
      <c r="F31" s="24"/>
      <c r="G31" s="15"/>
      <c r="H31" s="15"/>
      <c r="I31" s="1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75" customHeight="1" x14ac:dyDescent="0.25">
      <c r="A32" s="6" t="s">
        <v>7</v>
      </c>
      <c r="B32" s="38"/>
      <c r="C32" s="38">
        <v>1881509</v>
      </c>
      <c r="D32" s="38">
        <f>B32-C32</f>
        <v>-1881509</v>
      </c>
      <c r="E32" s="24"/>
      <c r="F32" s="24"/>
      <c r="G32" s="8"/>
      <c r="H32" s="8"/>
      <c r="I32" s="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0.5" customHeight="1" x14ac:dyDescent="0.25">
      <c r="A33" s="16"/>
      <c r="B33" s="38"/>
      <c r="C33" s="38"/>
      <c r="D33" s="37"/>
      <c r="E33" s="24"/>
      <c r="F33" s="24"/>
      <c r="G33" s="8"/>
      <c r="H33" s="8"/>
      <c r="I33" s="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 customHeight="1" x14ac:dyDescent="0.25">
      <c r="A34" s="17" t="s">
        <v>30</v>
      </c>
      <c r="B34" s="38"/>
      <c r="C34" s="38">
        <v>9453807</v>
      </c>
      <c r="D34" s="38">
        <f>B34-C34</f>
        <v>-9453807</v>
      </c>
      <c r="E34" s="24"/>
      <c r="F34" s="24"/>
      <c r="G34" s="8"/>
      <c r="H34" s="8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0.5" customHeight="1" x14ac:dyDescent="0.25">
      <c r="A35" s="14"/>
      <c r="B35" s="39"/>
      <c r="C35" s="39"/>
      <c r="D35" s="39"/>
      <c r="E35" s="24"/>
      <c r="F35" s="24"/>
      <c r="G35" s="23"/>
      <c r="H35" s="23"/>
      <c r="I35" s="2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8" customHeight="1" x14ac:dyDescent="0.25">
      <c r="A36" s="6" t="s">
        <v>13</v>
      </c>
      <c r="B36" s="37">
        <f>B38+B40</f>
        <v>3761480</v>
      </c>
      <c r="C36" s="37">
        <f>C38+C40</f>
        <v>6377143</v>
      </c>
      <c r="D36" s="37">
        <f>B36-C36</f>
        <v>-2615663</v>
      </c>
      <c r="E36" s="24"/>
      <c r="F36" s="24"/>
      <c r="G36" s="15"/>
      <c r="H36" s="15"/>
      <c r="I36" s="15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0.5" customHeight="1" x14ac:dyDescent="0.25">
      <c r="A37" s="6"/>
      <c r="B37" s="37"/>
      <c r="C37" s="37"/>
      <c r="D37" s="37"/>
      <c r="E37" s="24"/>
      <c r="F37" s="24"/>
      <c r="G37" s="15"/>
      <c r="H37" s="15"/>
      <c r="I37" s="15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75" customHeight="1" x14ac:dyDescent="0.25">
      <c r="A38" s="6" t="s">
        <v>7</v>
      </c>
      <c r="B38" s="38">
        <f>B44+B54+B64</f>
        <v>200406</v>
      </c>
      <c r="C38" s="38">
        <f>C44+C54+C64</f>
        <v>2039409</v>
      </c>
      <c r="D38" s="38">
        <f>B38-C38</f>
        <v>-1839003</v>
      </c>
      <c r="E38" s="24"/>
      <c r="F38" s="24"/>
      <c r="G38" s="8"/>
      <c r="H38" s="8"/>
      <c r="I38" s="8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0.5" customHeight="1" x14ac:dyDescent="0.25">
      <c r="A39" s="16"/>
      <c r="B39" s="38"/>
      <c r="C39" s="38"/>
      <c r="D39" s="37"/>
      <c r="E39" s="24"/>
      <c r="F39" s="24"/>
      <c r="G39" s="8"/>
      <c r="H39" s="8"/>
      <c r="I39" s="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 customHeight="1" x14ac:dyDescent="0.25">
      <c r="A40" s="17" t="s">
        <v>30</v>
      </c>
      <c r="B40" s="38">
        <f>B46+B48+B50+B56+B58+B60+B66</f>
        <v>3561074</v>
      </c>
      <c r="C40" s="38">
        <f>C46+C48+C50+C56+C58+C60+C66</f>
        <v>4337734</v>
      </c>
      <c r="D40" s="38">
        <f>B40-C40</f>
        <v>-776660</v>
      </c>
      <c r="E40" s="24"/>
      <c r="F40" s="24"/>
      <c r="G40" s="8"/>
      <c r="H40" s="8"/>
      <c r="I40" s="8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0.5" customHeight="1" x14ac:dyDescent="0.25">
      <c r="A41" s="6"/>
      <c r="B41" s="37"/>
      <c r="C41" s="37"/>
      <c r="D41" s="37"/>
      <c r="E41" s="24"/>
      <c r="F41" s="24"/>
      <c r="G41" s="15"/>
      <c r="H41" s="15"/>
      <c r="I41" s="15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75" customHeight="1" x14ac:dyDescent="0.25">
      <c r="A42" s="17" t="s">
        <v>14</v>
      </c>
      <c r="B42" s="37">
        <v>1107970</v>
      </c>
      <c r="C42" s="37">
        <v>1458446</v>
      </c>
      <c r="D42" s="37">
        <f>B42-C42</f>
        <v>-350476</v>
      </c>
      <c r="E42" s="24"/>
      <c r="F42" s="24"/>
      <c r="G42" s="15"/>
      <c r="H42" s="15"/>
      <c r="I42" s="1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0.5" customHeight="1" x14ac:dyDescent="0.25">
      <c r="A43" s="6"/>
      <c r="B43" s="37"/>
      <c r="C43" s="37"/>
      <c r="D43" s="37"/>
      <c r="E43" s="24"/>
      <c r="F43" s="24"/>
      <c r="G43" s="15"/>
      <c r="H43" s="15"/>
      <c r="I43" s="1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75" customHeight="1" x14ac:dyDescent="0.25">
      <c r="A44" s="6" t="s">
        <v>7</v>
      </c>
      <c r="B44" s="38">
        <v>200406</v>
      </c>
      <c r="C44" s="38"/>
      <c r="D44" s="38">
        <f>B44-C44</f>
        <v>200406</v>
      </c>
      <c r="E44" s="24"/>
      <c r="F44" s="24"/>
      <c r="G44" s="8"/>
      <c r="H44" s="8"/>
      <c r="I44" s="8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0.5" customHeight="1" x14ac:dyDescent="0.25">
      <c r="A45" s="6"/>
      <c r="B45" s="37"/>
      <c r="C45" s="37"/>
      <c r="D45" s="37"/>
      <c r="E45" s="24"/>
      <c r="F45" s="24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75" customHeight="1" x14ac:dyDescent="0.25">
      <c r="A46" s="17" t="s">
        <v>30</v>
      </c>
      <c r="B46" s="38">
        <f>B42-B44</f>
        <v>907564</v>
      </c>
      <c r="C46" s="38">
        <f>C42-C44</f>
        <v>1458446</v>
      </c>
      <c r="D46" s="38">
        <f>B46-C46</f>
        <v>-550882</v>
      </c>
      <c r="E46" s="24"/>
      <c r="F46" s="24"/>
      <c r="G46" s="8"/>
      <c r="H46" s="8"/>
      <c r="I46" s="8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9" customHeight="1" x14ac:dyDescent="0.25">
      <c r="A47" s="6"/>
      <c r="B47" s="37"/>
      <c r="C47" s="37"/>
      <c r="D47" s="37"/>
      <c r="E47" s="24"/>
      <c r="F47" s="24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75" customHeight="1" x14ac:dyDescent="0.25">
      <c r="A48" s="17" t="s">
        <v>15</v>
      </c>
      <c r="B48" s="37">
        <v>1791514</v>
      </c>
      <c r="C48" s="37">
        <v>1702493</v>
      </c>
      <c r="D48" s="37">
        <f>B48-C48</f>
        <v>89021</v>
      </c>
      <c r="E48" s="24"/>
      <c r="F48" s="24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3.35" customHeight="1" x14ac:dyDescent="0.25">
      <c r="A49" s="6"/>
      <c r="B49" s="37"/>
      <c r="C49" s="37"/>
      <c r="D49" s="37"/>
      <c r="E49" s="24"/>
      <c r="F49" s="24"/>
      <c r="G49" s="15"/>
      <c r="H49" s="15"/>
      <c r="I49" s="1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75" customHeight="1" x14ac:dyDescent="0.25">
      <c r="A50" s="17" t="s">
        <v>16</v>
      </c>
      <c r="B50" s="37">
        <v>58438</v>
      </c>
      <c r="C50" s="37">
        <v>97940</v>
      </c>
      <c r="D50" s="37">
        <f>B50-C50</f>
        <v>-39502</v>
      </c>
      <c r="E50" s="24"/>
      <c r="F50" s="24"/>
      <c r="G50" s="15"/>
      <c r="H50" s="15"/>
      <c r="I50" s="1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" customHeight="1" x14ac:dyDescent="0.25">
      <c r="A51" s="6"/>
      <c r="B51" s="37"/>
      <c r="C51" s="37"/>
      <c r="D51" s="37"/>
      <c r="E51" s="24"/>
      <c r="F51" s="24"/>
      <c r="G51" s="15"/>
      <c r="H51" s="15"/>
      <c r="I51" s="1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.75" customHeight="1" x14ac:dyDescent="0.25">
      <c r="A52" s="17" t="s">
        <v>17</v>
      </c>
      <c r="B52" s="37">
        <f>B54+B56</f>
        <v>31589</v>
      </c>
      <c r="C52" s="37">
        <f>C54+C56</f>
        <v>1034176</v>
      </c>
      <c r="D52" s="37">
        <f>B52-C52</f>
        <v>-1002587</v>
      </c>
      <c r="E52" s="24"/>
      <c r="F52" s="24"/>
      <c r="G52" s="15"/>
      <c r="H52" s="15"/>
      <c r="I52" s="1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" customHeight="1" x14ac:dyDescent="0.25">
      <c r="A53" s="17"/>
      <c r="B53" s="37"/>
      <c r="C53" s="37"/>
      <c r="D53" s="37"/>
      <c r="E53" s="24"/>
      <c r="F53" s="24"/>
      <c r="G53" s="15"/>
      <c r="H53" s="15"/>
      <c r="I53" s="1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75" customHeight="1" x14ac:dyDescent="0.25">
      <c r="A54" s="6" t="s">
        <v>7</v>
      </c>
      <c r="B54" s="38"/>
      <c r="C54" s="38">
        <v>1030321</v>
      </c>
      <c r="D54" s="38">
        <f>B54-C54</f>
        <v>-1030321</v>
      </c>
      <c r="E54" s="24"/>
      <c r="F54" s="24"/>
      <c r="G54" s="15"/>
      <c r="H54" s="15"/>
      <c r="I54" s="1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4.55" customHeight="1" x14ac:dyDescent="0.25">
      <c r="A55" s="6"/>
      <c r="B55" s="38"/>
      <c r="C55" s="38"/>
      <c r="D55" s="37"/>
      <c r="E55" s="24"/>
      <c r="F55" s="24"/>
      <c r="G55" s="15"/>
      <c r="H55" s="15"/>
      <c r="I55" s="1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75" customHeight="1" x14ac:dyDescent="0.25">
      <c r="A56" s="17" t="s">
        <v>30</v>
      </c>
      <c r="B56" s="38">
        <v>31589</v>
      </c>
      <c r="C56" s="38">
        <v>3855</v>
      </c>
      <c r="D56" s="38">
        <f>B56-C56</f>
        <v>27734</v>
      </c>
      <c r="E56" s="24"/>
      <c r="F56" s="24"/>
      <c r="G56" s="8"/>
      <c r="H56" s="8"/>
      <c r="I56" s="8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0.5" customHeight="1" x14ac:dyDescent="0.25">
      <c r="A57" s="17"/>
      <c r="B57" s="38"/>
      <c r="C57" s="38"/>
      <c r="D57" s="38"/>
      <c r="E57" s="24"/>
      <c r="F57" s="24"/>
      <c r="G57" s="8"/>
      <c r="H57" s="8"/>
      <c r="I57" s="8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75" customHeight="1" x14ac:dyDescent="0.25">
      <c r="A58" s="17" t="s">
        <v>27</v>
      </c>
      <c r="B58" s="37">
        <v>7298</v>
      </c>
      <c r="C58" s="37">
        <v>46734</v>
      </c>
      <c r="D58" s="37">
        <f>B58-C58</f>
        <v>-39436</v>
      </c>
      <c r="E58" s="24"/>
      <c r="F58" s="24"/>
      <c r="G58" s="15"/>
      <c r="H58" s="15"/>
      <c r="I58" s="15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3.35" customHeight="1" x14ac:dyDescent="0.25">
      <c r="A59" s="6"/>
      <c r="B59" s="37"/>
      <c r="C59" s="37"/>
      <c r="D59" s="37"/>
      <c r="E59" s="24"/>
      <c r="F59" s="24"/>
      <c r="G59" s="15"/>
      <c r="H59" s="15"/>
      <c r="I59" s="15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75" customHeight="1" x14ac:dyDescent="0.25">
      <c r="A60" s="17" t="s">
        <v>18</v>
      </c>
      <c r="B60" s="37">
        <v>34902</v>
      </c>
      <c r="C60" s="37">
        <v>74153</v>
      </c>
      <c r="D60" s="37">
        <f>B60-C60</f>
        <v>-39251</v>
      </c>
      <c r="E60" s="24"/>
      <c r="F60" s="24"/>
      <c r="G60" s="15"/>
      <c r="H60" s="15"/>
      <c r="I60" s="15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" customHeight="1" x14ac:dyDescent="0.25">
      <c r="A61" s="17"/>
      <c r="B61" s="37"/>
      <c r="C61" s="37"/>
      <c r="D61" s="37"/>
      <c r="E61" s="24"/>
      <c r="F61" s="24"/>
      <c r="G61" s="15"/>
      <c r="H61" s="15"/>
      <c r="I61" s="15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75" customHeight="1" x14ac:dyDescent="0.25">
      <c r="A62" s="17" t="s">
        <v>19</v>
      </c>
      <c r="B62" s="37">
        <f>B64+B66</f>
        <v>729769</v>
      </c>
      <c r="C62" s="37">
        <f>C64+C66</f>
        <v>1963201</v>
      </c>
      <c r="D62" s="37">
        <f>B62-C62</f>
        <v>-1233432</v>
      </c>
      <c r="E62" s="24"/>
      <c r="F62" s="24"/>
      <c r="G62" s="15"/>
      <c r="H62" s="15"/>
      <c r="I62" s="15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6" customHeight="1" x14ac:dyDescent="0.25">
      <c r="A63" s="6"/>
      <c r="B63" s="37"/>
      <c r="C63" s="37"/>
      <c r="D63" s="37"/>
      <c r="E63" s="24"/>
      <c r="F63" s="24"/>
      <c r="G63" s="15"/>
      <c r="H63" s="15"/>
      <c r="I63" s="15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.75" customHeight="1" x14ac:dyDescent="0.25">
      <c r="A64" s="6" t="s">
        <v>7</v>
      </c>
      <c r="B64" s="38"/>
      <c r="C64" s="38">
        <v>1009088</v>
      </c>
      <c r="D64" s="38">
        <f>B64-C64</f>
        <v>-1009088</v>
      </c>
      <c r="E64" s="24"/>
      <c r="F64" s="24"/>
      <c r="G64" s="8"/>
      <c r="H64" s="8"/>
      <c r="I64" s="8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4.55" customHeight="1" x14ac:dyDescent="0.25">
      <c r="A65" s="16"/>
      <c r="B65" s="38"/>
      <c r="C65" s="38"/>
      <c r="D65" s="37"/>
      <c r="E65" s="24"/>
      <c r="F65" s="24"/>
      <c r="G65" s="8"/>
      <c r="H65" s="8"/>
      <c r="I65" s="8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75" customHeight="1" x14ac:dyDescent="0.25">
      <c r="A66" s="17" t="s">
        <v>30</v>
      </c>
      <c r="B66" s="38">
        <v>729769</v>
      </c>
      <c r="C66" s="38">
        <v>954113</v>
      </c>
      <c r="D66" s="38">
        <f>B66-C66</f>
        <v>-224344</v>
      </c>
      <c r="E66" s="24"/>
      <c r="F66" s="24"/>
      <c r="G66" s="8"/>
      <c r="H66" s="8"/>
      <c r="I66" s="8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3.35" customHeight="1" x14ac:dyDescent="0.25">
      <c r="A67" s="17"/>
      <c r="B67" s="38"/>
      <c r="C67" s="38"/>
      <c r="D67" s="38"/>
      <c r="E67" s="24"/>
      <c r="F67" s="24"/>
      <c r="G67" s="8"/>
      <c r="H67" s="8"/>
      <c r="I67" s="8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7.25" customHeight="1" x14ac:dyDescent="0.25">
      <c r="A68" s="6" t="s">
        <v>41</v>
      </c>
      <c r="B68" s="37">
        <v>1589469</v>
      </c>
      <c r="C68" s="37">
        <v>3650483</v>
      </c>
      <c r="D68" s="37">
        <f>B68-C68</f>
        <v>-2061014</v>
      </c>
      <c r="E68" s="24"/>
      <c r="F68" s="24"/>
      <c r="G68" s="15"/>
      <c r="H68" s="15"/>
      <c r="I68" s="15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3.8" customHeight="1" x14ac:dyDescent="0.25">
      <c r="A69" s="6"/>
      <c r="B69" s="37"/>
      <c r="C69" s="37"/>
      <c r="D69" s="37"/>
      <c r="E69" s="24"/>
      <c r="F69" s="24"/>
      <c r="G69" s="15"/>
      <c r="H69" s="15"/>
      <c r="I69" s="15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75" customHeight="1" x14ac:dyDescent="0.25">
      <c r="A70" s="6" t="s">
        <v>7</v>
      </c>
      <c r="B70" s="38">
        <v>186135</v>
      </c>
      <c r="C70" s="38">
        <v>2991629</v>
      </c>
      <c r="D70" s="38">
        <f>B70-C70</f>
        <v>-2805494</v>
      </c>
      <c r="E70" s="24"/>
      <c r="F70" s="24"/>
      <c r="G70" s="8"/>
      <c r="H70" s="8"/>
      <c r="I70" s="8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3.35" customHeight="1" x14ac:dyDescent="0.25">
      <c r="A71" s="6"/>
      <c r="B71" s="38"/>
      <c r="C71" s="38"/>
      <c r="D71" s="38"/>
      <c r="E71" s="24"/>
      <c r="F71" s="24"/>
      <c r="G71" s="8"/>
      <c r="H71" s="8"/>
      <c r="I71" s="8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75" customHeight="1" x14ac:dyDescent="0.25">
      <c r="A72" s="17" t="s">
        <v>30</v>
      </c>
      <c r="B72" s="38">
        <v>1403334</v>
      </c>
      <c r="C72" s="38">
        <v>658854</v>
      </c>
      <c r="D72" s="38">
        <f>B72-C72</f>
        <v>744480</v>
      </c>
      <c r="E72" s="24"/>
      <c r="F72" s="24"/>
      <c r="G72" s="8"/>
      <c r="H72" s="8"/>
      <c r="I72" s="8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7.8" customHeight="1" x14ac:dyDescent="0.25">
      <c r="A73" s="17"/>
      <c r="B73" s="38"/>
      <c r="C73" s="38"/>
      <c r="D73" s="38"/>
      <c r="E73" s="24"/>
      <c r="F73" s="24"/>
      <c r="G73" s="8"/>
      <c r="H73" s="8"/>
      <c r="I73" s="8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9.350000000000001" customHeight="1" x14ac:dyDescent="0.25">
      <c r="A74" s="6" t="s">
        <v>42</v>
      </c>
      <c r="B74" s="37">
        <v>1019565</v>
      </c>
      <c r="C74" s="37">
        <v>510947</v>
      </c>
      <c r="D74" s="37">
        <f>B74-C74</f>
        <v>508618</v>
      </c>
      <c r="E74" s="24"/>
      <c r="F74" s="24"/>
      <c r="G74" s="15"/>
      <c r="H74" s="15"/>
      <c r="I74" s="15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3.8" customHeight="1" x14ac:dyDescent="0.25">
      <c r="A75" s="6"/>
      <c r="B75" s="38"/>
      <c r="C75" s="38"/>
      <c r="D75" s="37"/>
      <c r="E75" s="24"/>
      <c r="F75" s="24"/>
      <c r="G75" s="8"/>
      <c r="H75" s="8"/>
      <c r="I75" s="8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75" customHeight="1" x14ac:dyDescent="0.25">
      <c r="A76" s="5" t="s">
        <v>40</v>
      </c>
      <c r="B76" s="37">
        <v>3862</v>
      </c>
      <c r="C76" s="37">
        <v>22482</v>
      </c>
      <c r="D76" s="37">
        <f>B76-C76</f>
        <v>-18620</v>
      </c>
      <c r="E76" s="24"/>
      <c r="F76" s="24"/>
      <c r="G76" s="8"/>
      <c r="H76" s="8"/>
      <c r="I76" s="8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8" x14ac:dyDescent="0.25">
      <c r="A77" s="1"/>
      <c r="B77" s="40" t="s">
        <v>32</v>
      </c>
      <c r="C77" s="41" t="s">
        <v>32</v>
      </c>
      <c r="D77" s="38"/>
      <c r="E77" s="24"/>
      <c r="F77" s="24"/>
      <c r="G77" s="8"/>
      <c r="H77" s="8"/>
      <c r="I77" s="8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8" x14ac:dyDescent="0.25">
      <c r="A78" s="2"/>
      <c r="B78" s="39" t="s">
        <v>33</v>
      </c>
      <c r="C78" s="42" t="s">
        <v>34</v>
      </c>
      <c r="D78" s="38"/>
      <c r="E78" s="24"/>
      <c r="F78" s="24"/>
      <c r="G78" s="8"/>
      <c r="H78" s="8"/>
      <c r="I78" s="8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8" x14ac:dyDescent="0.25">
      <c r="A79" s="3"/>
      <c r="B79" s="43" t="s">
        <v>35</v>
      </c>
      <c r="C79" s="44" t="s">
        <v>35</v>
      </c>
      <c r="D79" s="38"/>
      <c r="E79" s="24"/>
      <c r="F79" s="24"/>
      <c r="G79" s="8"/>
      <c r="H79" s="8"/>
      <c r="I79" s="8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9.6" customHeight="1" x14ac:dyDescent="0.25">
      <c r="A80" s="6"/>
      <c r="B80" s="38"/>
      <c r="C80" s="38"/>
      <c r="D80" s="38"/>
      <c r="E80" s="24"/>
      <c r="F80" s="24"/>
      <c r="G80" s="8"/>
      <c r="H80" s="8"/>
      <c r="I80" s="8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8" x14ac:dyDescent="0.25">
      <c r="A81" s="5" t="s">
        <v>44</v>
      </c>
      <c r="B81" s="37">
        <f>B83+B85</f>
        <v>1251064</v>
      </c>
      <c r="C81" s="37">
        <f>C83+C85</f>
        <v>1385912.8</v>
      </c>
      <c r="D81" s="37"/>
      <c r="E81" s="24"/>
      <c r="F81" s="24"/>
      <c r="G81" s="15"/>
      <c r="H81" s="15"/>
      <c r="I81" s="15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8.5500000000000007" customHeight="1" x14ac:dyDescent="0.25">
      <c r="A82" s="5"/>
      <c r="B82" s="37"/>
      <c r="C82" s="37"/>
      <c r="D82" s="37"/>
      <c r="E82" s="24"/>
      <c r="F82" s="24"/>
      <c r="G82" s="15"/>
      <c r="H82" s="15"/>
      <c r="I82" s="1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8" x14ac:dyDescent="0.25">
      <c r="A83" s="6" t="s">
        <v>8</v>
      </c>
      <c r="B83" s="38">
        <f>B89+B93+B97+B107</f>
        <v>518399</v>
      </c>
      <c r="C83" s="38">
        <f>C89+C93+C97+C107</f>
        <v>11619.800000000047</v>
      </c>
      <c r="D83" s="37"/>
      <c r="E83" s="24"/>
      <c r="F83" s="24"/>
      <c r="G83" s="15"/>
      <c r="H83" s="15"/>
      <c r="I83" s="1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8.5500000000000007" customHeight="1" x14ac:dyDescent="0.25">
      <c r="A84" s="5"/>
      <c r="B84" s="37"/>
      <c r="C84" s="37"/>
      <c r="D84" s="37"/>
      <c r="E84" s="24"/>
      <c r="F84" s="24"/>
      <c r="G84" s="15"/>
      <c r="H84" s="15"/>
      <c r="I84" s="15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 x14ac:dyDescent="0.25">
      <c r="A85" s="17" t="s">
        <v>5</v>
      </c>
      <c r="B85" s="38">
        <f>B91+B99+B103+B109</f>
        <v>732665</v>
      </c>
      <c r="C85" s="38">
        <f>C91+C99+C103+C109</f>
        <v>1374293</v>
      </c>
      <c r="D85" s="37"/>
      <c r="E85" s="24"/>
      <c r="F85" s="24"/>
      <c r="G85" s="15"/>
      <c r="H85" s="15"/>
      <c r="I85" s="15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8.5500000000000007" customHeight="1" x14ac:dyDescent="0.25">
      <c r="A86" s="5"/>
      <c r="B86" s="37"/>
      <c r="C86" s="37"/>
      <c r="D86" s="37"/>
      <c r="E86" s="24"/>
      <c r="F86" s="24"/>
      <c r="G86" s="15"/>
      <c r="H86" s="15"/>
      <c r="I86" s="15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x14ac:dyDescent="0.25">
      <c r="A87" s="17" t="s">
        <v>20</v>
      </c>
      <c r="B87" s="37">
        <f>B89+B91</f>
        <v>2431719</v>
      </c>
      <c r="C87" s="37">
        <f>C89+C91</f>
        <v>1053123</v>
      </c>
      <c r="D87" s="37"/>
      <c r="E87" s="24"/>
      <c r="F87" s="24"/>
      <c r="G87" s="15"/>
      <c r="H87" s="15"/>
      <c r="I87" s="15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8.5500000000000007" customHeight="1" x14ac:dyDescent="0.25">
      <c r="A88" s="5"/>
      <c r="B88" s="37"/>
      <c r="C88" s="37"/>
      <c r="D88" s="37"/>
      <c r="E88" s="24"/>
      <c r="F88" s="24"/>
      <c r="G88" s="15"/>
      <c r="H88" s="15"/>
      <c r="I88" s="15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8" x14ac:dyDescent="0.25">
      <c r="A89" s="6" t="s">
        <v>7</v>
      </c>
      <c r="B89" s="38">
        <v>978773</v>
      </c>
      <c r="C89" s="38">
        <v>163339</v>
      </c>
      <c r="D89" s="37"/>
      <c r="E89" s="24"/>
      <c r="F89" s="24"/>
      <c r="G89" s="15"/>
      <c r="H89" s="15"/>
      <c r="I89" s="15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8.5500000000000007" customHeight="1" x14ac:dyDescent="0.25">
      <c r="A90" s="5"/>
      <c r="B90" s="37"/>
      <c r="C90" s="37"/>
      <c r="D90" s="37"/>
      <c r="E90" s="24"/>
      <c r="F90" s="24"/>
      <c r="G90" s="15"/>
      <c r="H90" s="15"/>
      <c r="I90" s="15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8" x14ac:dyDescent="0.25">
      <c r="A91" s="17" t="s">
        <v>30</v>
      </c>
      <c r="B91" s="38">
        <v>1452946</v>
      </c>
      <c r="C91" s="38">
        <v>889784</v>
      </c>
      <c r="D91" s="37"/>
      <c r="E91" s="24"/>
      <c r="F91" s="24"/>
      <c r="G91" s="15"/>
      <c r="H91" s="15"/>
      <c r="I91" s="15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8.5500000000000007" customHeight="1" x14ac:dyDescent="0.25">
      <c r="A92" s="5"/>
      <c r="B92" s="37"/>
      <c r="C92" s="37"/>
      <c r="D92" s="37"/>
      <c r="E92" s="24"/>
      <c r="F92" s="24"/>
      <c r="G92" s="15"/>
      <c r="H92" s="15"/>
      <c r="I92" s="15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x14ac:dyDescent="0.25">
      <c r="A93" s="17" t="s">
        <v>31</v>
      </c>
      <c r="B93" s="37"/>
      <c r="C93" s="37">
        <v>450794.8</v>
      </c>
      <c r="D93" s="37"/>
      <c r="E93" s="24"/>
      <c r="F93" s="24"/>
      <c r="G93" s="15"/>
      <c r="H93" s="15"/>
      <c r="I93" s="15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8.5500000000000007" customHeight="1" x14ac:dyDescent="0.25">
      <c r="A94" s="5"/>
      <c r="B94" s="37"/>
      <c r="C94" s="37"/>
      <c r="D94" s="37"/>
      <c r="E94" s="24"/>
      <c r="F94" s="24"/>
      <c r="G94" s="15"/>
      <c r="H94" s="15"/>
      <c r="I94" s="15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 x14ac:dyDescent="0.25">
      <c r="A95" s="17" t="s">
        <v>21</v>
      </c>
      <c r="B95" s="37">
        <f>B97+B99</f>
        <v>208629</v>
      </c>
      <c r="C95" s="37">
        <f>C97+C99</f>
        <v>-180008</v>
      </c>
      <c r="D95" s="37"/>
      <c r="E95" s="24"/>
      <c r="F95" s="24"/>
      <c r="G95" s="8"/>
      <c r="H95" s="8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8.5500000000000007" customHeight="1" x14ac:dyDescent="0.25">
      <c r="A96" s="5"/>
      <c r="B96" s="37"/>
      <c r="C96" s="37"/>
      <c r="D96" s="37"/>
      <c r="E96" s="24"/>
      <c r="F96" s="24"/>
      <c r="G96" s="15"/>
      <c r="H96" s="15"/>
      <c r="I96" s="15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8" x14ac:dyDescent="0.25">
      <c r="A97" s="6" t="s">
        <v>7</v>
      </c>
      <c r="B97" s="38"/>
      <c r="C97" s="38">
        <v>-25488</v>
      </c>
      <c r="D97" s="37"/>
      <c r="E97" s="24"/>
      <c r="F97" s="24"/>
      <c r="G97" s="8"/>
      <c r="H97" s="8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8.5500000000000007" customHeight="1" x14ac:dyDescent="0.25">
      <c r="A98" s="5"/>
      <c r="B98" s="37"/>
      <c r="C98" s="37"/>
      <c r="D98" s="37"/>
      <c r="E98" s="24"/>
      <c r="F98" s="24"/>
      <c r="G98" s="15"/>
      <c r="H98" s="15"/>
      <c r="I98" s="15"/>
    </row>
    <row r="99" spans="1:27" ht="18" x14ac:dyDescent="0.25">
      <c r="A99" s="17" t="s">
        <v>30</v>
      </c>
      <c r="B99" s="38">
        <v>208629</v>
      </c>
      <c r="C99" s="38">
        <v>-154520</v>
      </c>
      <c r="D99" s="37"/>
      <c r="E99" s="24"/>
      <c r="F99" s="24"/>
      <c r="G99" s="8"/>
      <c r="H99" s="8"/>
      <c r="I99" s="8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8.5500000000000007" customHeight="1" x14ac:dyDescent="0.25">
      <c r="A100" s="5"/>
      <c r="B100" s="37"/>
      <c r="C100" s="37"/>
      <c r="D100" s="37"/>
      <c r="E100" s="24"/>
      <c r="F100" s="24"/>
      <c r="G100" s="15"/>
      <c r="H100" s="15"/>
      <c r="I100" s="15"/>
    </row>
    <row r="101" spans="1:27" ht="18" x14ac:dyDescent="0.25">
      <c r="A101" s="17" t="s">
        <v>46</v>
      </c>
      <c r="B101" s="37">
        <f>B103</f>
        <v>-200</v>
      </c>
      <c r="C101" s="37">
        <f>C103</f>
        <v>-4624</v>
      </c>
      <c r="D101" s="37"/>
      <c r="E101" s="24"/>
      <c r="F101" s="24"/>
      <c r="G101" s="8"/>
      <c r="H101" s="8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8.5500000000000007" customHeight="1" x14ac:dyDescent="0.25">
      <c r="A102" s="5"/>
      <c r="B102" s="37"/>
      <c r="C102" s="37"/>
      <c r="D102" s="37"/>
      <c r="E102" s="24"/>
      <c r="F102" s="24"/>
      <c r="G102" s="15"/>
      <c r="H102" s="15"/>
      <c r="I102" s="15"/>
    </row>
    <row r="103" spans="1:27" ht="18" x14ac:dyDescent="0.25">
      <c r="A103" s="18" t="s">
        <v>45</v>
      </c>
      <c r="B103" s="38">
        <v>-200</v>
      </c>
      <c r="C103" s="38">
        <v>-4624</v>
      </c>
      <c r="D103" s="37"/>
      <c r="E103" s="24"/>
      <c r="F103" s="24"/>
      <c r="G103" s="8"/>
      <c r="H103" s="8"/>
      <c r="I103" s="8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8.5500000000000007" customHeight="1" x14ac:dyDescent="0.25">
      <c r="A104" s="5"/>
      <c r="B104" s="37"/>
      <c r="C104" s="37"/>
      <c r="D104" s="37"/>
      <c r="E104" s="24"/>
      <c r="F104" s="24"/>
      <c r="G104" s="15"/>
      <c r="H104" s="15"/>
      <c r="I104" s="15"/>
    </row>
    <row r="105" spans="1:27" ht="18" x14ac:dyDescent="0.25">
      <c r="A105" s="17" t="s">
        <v>23</v>
      </c>
      <c r="B105" s="37">
        <f>B107+B109</f>
        <v>-1389084</v>
      </c>
      <c r="C105" s="37">
        <f>C107+C109</f>
        <v>66627</v>
      </c>
      <c r="D105" s="37"/>
      <c r="E105" s="24"/>
      <c r="F105" s="24"/>
      <c r="G105" s="8"/>
      <c r="H105" s="8"/>
      <c r="I105" s="8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8.5500000000000007" customHeight="1" x14ac:dyDescent="0.25">
      <c r="A106" s="5"/>
      <c r="B106" s="37"/>
      <c r="C106" s="37"/>
      <c r="D106" s="37"/>
      <c r="E106" s="24"/>
      <c r="F106" s="24"/>
      <c r="G106" s="15"/>
      <c r="H106" s="15"/>
      <c r="I106" s="15"/>
    </row>
    <row r="107" spans="1:27" ht="18" x14ac:dyDescent="0.25">
      <c r="A107" s="6" t="s">
        <v>7</v>
      </c>
      <c r="B107" s="38">
        <v>-460374</v>
      </c>
      <c r="C107" s="38">
        <f>C133</f>
        <v>-577026</v>
      </c>
      <c r="D107" s="37"/>
      <c r="E107" s="24"/>
      <c r="F107" s="24"/>
      <c r="G107" s="8"/>
      <c r="H107" s="8"/>
      <c r="I107" s="8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8.5500000000000007" customHeight="1" x14ac:dyDescent="0.25">
      <c r="A108" s="5"/>
      <c r="B108" s="37"/>
      <c r="C108" s="37"/>
      <c r="D108" s="37"/>
      <c r="E108" s="24"/>
      <c r="F108" s="24"/>
      <c r="G108" s="15"/>
      <c r="H108" s="15"/>
      <c r="I108" s="15"/>
    </row>
    <row r="109" spans="1:27" ht="18" x14ac:dyDescent="0.25">
      <c r="A109" s="17" t="s">
        <v>30</v>
      </c>
      <c r="B109" s="38">
        <v>-928710</v>
      </c>
      <c r="C109" s="38">
        <v>643653</v>
      </c>
      <c r="D109" s="37"/>
      <c r="E109" s="24"/>
      <c r="F109" s="24"/>
      <c r="G109" s="8"/>
      <c r="H109" s="8"/>
      <c r="I109" s="8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8.5500000000000007" customHeight="1" x14ac:dyDescent="0.25">
      <c r="A110" s="5"/>
      <c r="B110" s="37"/>
      <c r="C110" s="37"/>
      <c r="D110" s="37"/>
      <c r="E110" s="24"/>
      <c r="F110" s="24"/>
      <c r="G110" s="15"/>
      <c r="H110" s="15"/>
      <c r="I110" s="15"/>
    </row>
    <row r="111" spans="1:27" ht="18" x14ac:dyDescent="0.25">
      <c r="A111" s="5" t="s">
        <v>22</v>
      </c>
      <c r="B111" s="37">
        <f>B117+B123+B127</f>
        <v>-1389084</v>
      </c>
      <c r="C111" s="37"/>
      <c r="D111" s="37"/>
      <c r="E111" s="24"/>
      <c r="F111" s="24"/>
      <c r="G111" s="15"/>
      <c r="H111" s="15"/>
      <c r="I111" s="15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8.5500000000000007" customHeight="1" x14ac:dyDescent="0.25">
      <c r="A112" s="5"/>
      <c r="B112" s="37"/>
      <c r="C112" s="37"/>
      <c r="D112" s="37"/>
      <c r="E112" s="24"/>
      <c r="F112" s="24"/>
      <c r="G112" s="15"/>
      <c r="H112" s="15"/>
      <c r="I112" s="15"/>
    </row>
    <row r="113" spans="1:27" ht="18" x14ac:dyDescent="0.25">
      <c r="A113" s="6" t="s">
        <v>48</v>
      </c>
      <c r="B113" s="38">
        <f>B119</f>
        <v>-460374</v>
      </c>
      <c r="C113" s="37"/>
      <c r="D113" s="37"/>
      <c r="E113" s="24"/>
      <c r="F113" s="24"/>
      <c r="G113" s="15"/>
      <c r="H113" s="15"/>
      <c r="I113" s="15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8.5500000000000007" customHeight="1" x14ac:dyDescent="0.25">
      <c r="A114" s="5"/>
      <c r="B114" s="37"/>
      <c r="C114" s="37"/>
      <c r="D114" s="37"/>
      <c r="E114" s="24"/>
      <c r="F114" s="24"/>
      <c r="G114" s="15"/>
      <c r="H114" s="15"/>
      <c r="I114" s="15"/>
    </row>
    <row r="115" spans="1:27" ht="18" x14ac:dyDescent="0.25">
      <c r="A115" s="17" t="s">
        <v>49</v>
      </c>
      <c r="B115" s="38">
        <f>B121+B125+B129</f>
        <v>-928710</v>
      </c>
      <c r="C115" s="37"/>
      <c r="D115" s="37"/>
      <c r="E115" s="24"/>
      <c r="F115" s="24"/>
      <c r="G115" s="8"/>
      <c r="H115" s="8"/>
      <c r="I115" s="8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8.5500000000000007" customHeight="1" x14ac:dyDescent="0.25">
      <c r="A116" s="5"/>
      <c r="B116" s="37"/>
      <c r="C116" s="37"/>
      <c r="D116" s="37"/>
      <c r="E116" s="24"/>
      <c r="F116" s="24"/>
      <c r="G116" s="15"/>
      <c r="H116" s="15"/>
      <c r="I116" s="15"/>
    </row>
    <row r="117" spans="1:27" ht="18" x14ac:dyDescent="0.25">
      <c r="A117" s="6" t="s">
        <v>26</v>
      </c>
      <c r="B117" s="38">
        <v>-2172764</v>
      </c>
      <c r="C117" s="37"/>
      <c r="D117" s="37"/>
      <c r="E117" s="24"/>
      <c r="F117" s="24"/>
      <c r="G117" s="8"/>
      <c r="H117" s="8"/>
      <c r="I117" s="8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8.5500000000000007" customHeight="1" x14ac:dyDescent="0.25">
      <c r="A118" s="5"/>
      <c r="B118" s="37"/>
      <c r="C118" s="37"/>
      <c r="D118" s="37"/>
      <c r="E118" s="24"/>
      <c r="F118" s="24"/>
      <c r="G118" s="15"/>
      <c r="H118" s="15"/>
      <c r="I118" s="15"/>
    </row>
    <row r="119" spans="1:27" ht="18" x14ac:dyDescent="0.25">
      <c r="A119" s="6" t="s">
        <v>48</v>
      </c>
      <c r="B119" s="38">
        <v>-460374</v>
      </c>
      <c r="C119" s="37"/>
      <c r="D119" s="37"/>
      <c r="E119" s="24"/>
      <c r="F119" s="24"/>
      <c r="G119" s="8"/>
      <c r="H119" s="8"/>
      <c r="I119" s="8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8.5500000000000007" customHeight="1" x14ac:dyDescent="0.25">
      <c r="A120" s="5"/>
      <c r="B120" s="37"/>
      <c r="C120" s="37"/>
      <c r="D120" s="37"/>
      <c r="E120" s="24"/>
      <c r="F120" s="24"/>
      <c r="G120" s="15"/>
      <c r="H120" s="15"/>
      <c r="I120" s="15"/>
    </row>
    <row r="121" spans="1:27" ht="18" x14ac:dyDescent="0.25">
      <c r="A121" s="17" t="s">
        <v>49</v>
      </c>
      <c r="B121" s="38">
        <f>B117-B119</f>
        <v>-1712390</v>
      </c>
      <c r="C121" s="37"/>
      <c r="D121" s="37"/>
      <c r="E121" s="24"/>
      <c r="F121" s="24"/>
      <c r="G121" s="8"/>
      <c r="H121" s="8"/>
      <c r="I121" s="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8.5500000000000007" customHeight="1" x14ac:dyDescent="0.25">
      <c r="A122" s="5"/>
      <c r="B122" s="37"/>
      <c r="C122" s="37"/>
      <c r="D122" s="37"/>
      <c r="E122" s="24"/>
      <c r="F122" s="24"/>
      <c r="G122" s="15"/>
      <c r="H122" s="15"/>
      <c r="I122" s="15"/>
    </row>
    <row r="123" spans="1:27" ht="18" x14ac:dyDescent="0.25">
      <c r="A123" s="6" t="s">
        <v>4</v>
      </c>
      <c r="B123" s="38">
        <v>11863</v>
      </c>
      <c r="C123" s="38"/>
      <c r="D123" s="37"/>
      <c r="E123" s="24"/>
      <c r="F123" s="24"/>
      <c r="G123" s="15"/>
      <c r="H123" s="15"/>
      <c r="I123" s="15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8.5500000000000007" customHeight="1" x14ac:dyDescent="0.25">
      <c r="A124" s="5"/>
      <c r="B124" s="37"/>
      <c r="C124" s="37"/>
      <c r="D124" s="37"/>
      <c r="E124" s="24"/>
      <c r="F124" s="24"/>
      <c r="G124" s="15"/>
      <c r="H124" s="15"/>
      <c r="I124" s="15"/>
    </row>
    <row r="125" spans="1:27" ht="18" x14ac:dyDescent="0.25">
      <c r="A125" s="17" t="s">
        <v>49</v>
      </c>
      <c r="B125" s="38">
        <f>B123</f>
        <v>11863</v>
      </c>
      <c r="C125" s="37"/>
      <c r="D125" s="37"/>
      <c r="E125" s="24"/>
      <c r="F125" s="24"/>
      <c r="G125" s="8"/>
      <c r="H125" s="8"/>
      <c r="I125" s="8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8.5500000000000007" customHeight="1" x14ac:dyDescent="0.25">
      <c r="A126" s="5"/>
      <c r="B126" s="37"/>
      <c r="C126" s="37"/>
      <c r="D126" s="37"/>
      <c r="E126" s="24"/>
      <c r="F126" s="24"/>
      <c r="G126" s="15"/>
      <c r="H126" s="15"/>
      <c r="I126" s="15"/>
    </row>
    <row r="127" spans="1:27" ht="18" x14ac:dyDescent="0.25">
      <c r="A127" s="6" t="s">
        <v>28</v>
      </c>
      <c r="B127" s="38">
        <f>B129</f>
        <v>771817</v>
      </c>
      <c r="C127" s="38"/>
      <c r="D127" s="37"/>
      <c r="E127" s="24"/>
      <c r="F127" s="24"/>
      <c r="G127" s="15"/>
      <c r="H127" s="8"/>
      <c r="I127" s="8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8.5500000000000007" customHeight="1" x14ac:dyDescent="0.25">
      <c r="A128" s="5"/>
      <c r="B128" s="37"/>
      <c r="C128" s="37"/>
      <c r="D128" s="37"/>
      <c r="E128" s="24"/>
      <c r="F128" s="24"/>
      <c r="G128" s="15"/>
      <c r="H128" s="15"/>
      <c r="I128" s="15"/>
    </row>
    <row r="129" spans="1:27" ht="18" x14ac:dyDescent="0.25">
      <c r="A129" s="17" t="s">
        <v>49</v>
      </c>
      <c r="B129" s="38">
        <v>771817</v>
      </c>
      <c r="C129" s="38"/>
      <c r="D129" s="37"/>
      <c r="E129" s="24"/>
      <c r="F129" s="24"/>
      <c r="G129" s="15"/>
      <c r="H129" s="8"/>
      <c r="I129" s="8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8.5500000000000007" customHeight="1" x14ac:dyDescent="0.25">
      <c r="A130" s="5"/>
      <c r="B130" s="37"/>
      <c r="C130" s="37"/>
      <c r="D130" s="37"/>
      <c r="E130" s="24"/>
      <c r="F130" s="24"/>
      <c r="G130" s="15"/>
      <c r="H130" s="15"/>
      <c r="I130" s="15"/>
    </row>
    <row r="131" spans="1:27" ht="18" x14ac:dyDescent="0.25">
      <c r="A131" s="5" t="s">
        <v>39</v>
      </c>
      <c r="B131" s="37"/>
      <c r="C131" s="37">
        <f>C137+C141+C147</f>
        <v>66627</v>
      </c>
      <c r="D131" s="37"/>
      <c r="E131" s="24"/>
      <c r="F131" s="24"/>
      <c r="G131" s="15"/>
      <c r="H131" s="8"/>
      <c r="I131" s="15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8.5500000000000007" customHeight="1" x14ac:dyDescent="0.25">
      <c r="A132" s="5"/>
      <c r="B132" s="37"/>
      <c r="C132" s="37"/>
      <c r="D132" s="37"/>
      <c r="E132" s="24"/>
      <c r="F132" s="24"/>
      <c r="G132" s="15"/>
      <c r="H132" s="15"/>
      <c r="I132" s="15"/>
    </row>
    <row r="133" spans="1:27" ht="18" x14ac:dyDescent="0.25">
      <c r="A133" s="6" t="s">
        <v>48</v>
      </c>
      <c r="B133" s="37"/>
      <c r="C133" s="38">
        <f>C143</f>
        <v>-577026</v>
      </c>
      <c r="D133" s="37"/>
      <c r="E133" s="24"/>
      <c r="F133" s="24"/>
      <c r="G133" s="15"/>
      <c r="H133" s="8"/>
      <c r="I133" s="15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8.5500000000000007" customHeight="1" x14ac:dyDescent="0.25">
      <c r="A134" s="5"/>
      <c r="B134" s="37"/>
      <c r="C134" s="37"/>
      <c r="D134" s="37"/>
      <c r="E134" s="24"/>
      <c r="F134" s="24"/>
      <c r="G134" s="15"/>
      <c r="H134" s="15"/>
      <c r="I134" s="15"/>
    </row>
    <row r="135" spans="1:27" ht="18" x14ac:dyDescent="0.25">
      <c r="A135" s="17" t="s">
        <v>49</v>
      </c>
      <c r="B135" s="37"/>
      <c r="C135" s="38">
        <f>C139+C145+C149</f>
        <v>643653</v>
      </c>
      <c r="D135" s="37"/>
      <c r="E135" s="24"/>
      <c r="F135" s="24"/>
      <c r="G135" s="15"/>
      <c r="H135" s="8"/>
      <c r="I135" s="15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" customHeight="1" x14ac:dyDescent="0.25">
      <c r="A136" s="5"/>
      <c r="B136" s="37"/>
      <c r="C136" s="37"/>
      <c r="D136" s="37"/>
      <c r="E136" s="24"/>
      <c r="F136" s="24"/>
      <c r="G136" s="15"/>
      <c r="H136" s="15"/>
      <c r="I136" s="15"/>
    </row>
    <row r="137" spans="1:27" ht="18.75" customHeight="1" x14ac:dyDescent="0.25">
      <c r="A137" s="6" t="s">
        <v>25</v>
      </c>
      <c r="B137" s="38"/>
      <c r="C137" s="38">
        <f>C139</f>
        <v>66656</v>
      </c>
      <c r="D137" s="37"/>
      <c r="E137" s="24"/>
      <c r="F137" s="24"/>
      <c r="G137" s="15"/>
      <c r="H137" s="8"/>
      <c r="I137" s="15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3.5" customHeight="1" x14ac:dyDescent="0.25">
      <c r="A138" s="5"/>
      <c r="B138" s="37"/>
      <c r="C138" s="37"/>
      <c r="D138" s="37"/>
      <c r="E138" s="24"/>
      <c r="F138" s="24"/>
      <c r="G138" s="15"/>
      <c r="H138" s="15"/>
      <c r="I138" s="15"/>
    </row>
    <row r="139" spans="1:27" ht="18.75" customHeight="1" x14ac:dyDescent="0.25">
      <c r="A139" s="17" t="s">
        <v>49</v>
      </c>
      <c r="B139" s="38"/>
      <c r="C139" s="38">
        <v>66656</v>
      </c>
      <c r="D139" s="37"/>
      <c r="E139" s="24"/>
      <c r="F139" s="24"/>
      <c r="G139" s="15"/>
      <c r="H139" s="8"/>
      <c r="I139" s="15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8.5500000000000007" customHeight="1" x14ac:dyDescent="0.25">
      <c r="A140" s="5"/>
      <c r="B140" s="37"/>
      <c r="C140" s="37"/>
      <c r="D140" s="37"/>
      <c r="E140" s="24"/>
      <c r="F140" s="24"/>
      <c r="G140" s="15"/>
      <c r="H140" s="15"/>
      <c r="I140" s="15"/>
    </row>
    <row r="141" spans="1:27" ht="18.75" customHeight="1" x14ac:dyDescent="0.25">
      <c r="A141" s="6" t="s">
        <v>4</v>
      </c>
      <c r="B141" s="38"/>
      <c r="C141" s="38">
        <v>-546868</v>
      </c>
      <c r="D141" s="37"/>
      <c r="E141" s="24"/>
      <c r="F141" s="24"/>
      <c r="G141" s="15"/>
      <c r="H141" s="8"/>
      <c r="I141" s="15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8.5500000000000007" customHeight="1" x14ac:dyDescent="0.25">
      <c r="A142" s="5"/>
      <c r="B142" s="37"/>
      <c r="C142" s="37"/>
      <c r="D142" s="37"/>
      <c r="E142" s="24"/>
      <c r="F142" s="24"/>
      <c r="G142" s="15"/>
      <c r="H142" s="15"/>
      <c r="I142" s="15"/>
    </row>
    <row r="143" spans="1:27" ht="18" x14ac:dyDescent="0.25">
      <c r="A143" s="6" t="s">
        <v>48</v>
      </c>
      <c r="B143" s="38"/>
      <c r="C143" s="38">
        <v>-577026</v>
      </c>
      <c r="D143" s="37"/>
      <c r="E143" s="24"/>
      <c r="F143" s="24"/>
      <c r="G143" s="8"/>
      <c r="H143" s="8"/>
      <c r="I143" s="8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6.05" customHeight="1" x14ac:dyDescent="0.25">
      <c r="A144" s="5"/>
      <c r="B144" s="37"/>
      <c r="C144" s="37"/>
      <c r="D144" s="37"/>
      <c r="E144" s="24"/>
      <c r="F144" s="24"/>
      <c r="G144" s="15"/>
      <c r="H144" s="15"/>
      <c r="I144" s="15"/>
    </row>
    <row r="145" spans="1:27" ht="18" x14ac:dyDescent="0.25">
      <c r="A145" s="17" t="s">
        <v>49</v>
      </c>
      <c r="B145" s="38"/>
      <c r="C145" s="38">
        <f>C141-C143</f>
        <v>30158</v>
      </c>
      <c r="D145" s="37"/>
      <c r="E145" s="24"/>
      <c r="F145" s="24"/>
      <c r="G145" s="8"/>
      <c r="H145" s="8"/>
      <c r="I145" s="8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4.1" customHeight="1" x14ac:dyDescent="0.25">
      <c r="A146" s="5"/>
      <c r="B146" s="37"/>
      <c r="C146" s="37"/>
      <c r="D146" s="37"/>
      <c r="E146" s="24"/>
      <c r="F146" s="24"/>
      <c r="G146" s="15"/>
      <c r="H146" s="15"/>
      <c r="I146" s="15"/>
    </row>
    <row r="147" spans="1:27" ht="18" x14ac:dyDescent="0.25">
      <c r="A147" s="6" t="s">
        <v>28</v>
      </c>
      <c r="B147" s="38"/>
      <c r="C147" s="38">
        <f>C149</f>
        <v>546839</v>
      </c>
      <c r="D147" s="37"/>
      <c r="E147" s="24"/>
      <c r="F147" s="24"/>
      <c r="G147" s="8"/>
      <c r="H147" s="8"/>
      <c r="I147" s="8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2.6" customHeight="1" x14ac:dyDescent="0.25">
      <c r="A148" s="5"/>
      <c r="B148" s="37"/>
      <c r="C148" s="37"/>
      <c r="D148" s="37"/>
      <c r="E148" s="24"/>
      <c r="F148" s="24"/>
      <c r="G148" s="15"/>
      <c r="H148" s="15"/>
      <c r="I148" s="15"/>
    </row>
    <row r="149" spans="1:27" ht="19.5" customHeight="1" x14ac:dyDescent="0.25">
      <c r="A149" s="17" t="s">
        <v>49</v>
      </c>
      <c r="B149" s="38"/>
      <c r="C149" s="38">
        <v>546839</v>
      </c>
      <c r="D149" s="37"/>
      <c r="E149" s="24"/>
      <c r="F149" s="24"/>
      <c r="G149" s="8"/>
      <c r="H149" s="8"/>
      <c r="I149" s="8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.6" customHeight="1" x14ac:dyDescent="0.25">
      <c r="A150" s="5"/>
      <c r="B150" s="37"/>
      <c r="C150" s="37"/>
      <c r="D150" s="37"/>
      <c r="E150" s="24"/>
      <c r="F150" s="24"/>
      <c r="G150" s="15"/>
      <c r="H150" s="15"/>
      <c r="I150" s="15"/>
    </row>
    <row r="151" spans="1:27" ht="18" x14ac:dyDescent="0.25">
      <c r="A151" s="17" t="s">
        <v>37</v>
      </c>
      <c r="B151" s="37">
        <v>5142924</v>
      </c>
      <c r="C151" s="37"/>
      <c r="D151" s="37"/>
      <c r="E151" s="24"/>
      <c r="F151" s="24"/>
      <c r="G151" s="8"/>
      <c r="H151" s="8"/>
      <c r="I151" s="8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5.05" customHeight="1" x14ac:dyDescent="0.25">
      <c r="A152" s="1" t="s">
        <v>24</v>
      </c>
      <c r="B152" s="45" t="s">
        <v>1</v>
      </c>
      <c r="C152" s="45" t="s">
        <v>0</v>
      </c>
      <c r="D152" s="46" t="s">
        <v>6</v>
      </c>
      <c r="E152" s="24"/>
      <c r="F152" s="24"/>
      <c r="G152" s="8"/>
      <c r="H152" s="8"/>
      <c r="I152" s="8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5.05" customHeight="1" x14ac:dyDescent="0.25">
      <c r="A153" s="19"/>
      <c r="B153" s="47" t="s">
        <v>2</v>
      </c>
      <c r="C153" s="47" t="s">
        <v>3</v>
      </c>
      <c r="D153" s="48"/>
      <c r="E153" s="24"/>
      <c r="F153" s="24"/>
      <c r="G153" s="8"/>
      <c r="H153" s="8"/>
      <c r="I153" s="8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7.6" customHeight="1" x14ac:dyDescent="0.25">
      <c r="A154" s="6"/>
      <c r="B154" s="38"/>
      <c r="C154" s="38"/>
      <c r="D154" s="37"/>
      <c r="E154" s="24"/>
      <c r="F154" s="24"/>
      <c r="G154" s="8"/>
      <c r="H154" s="8"/>
      <c r="I154" s="8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7.6" customHeight="1" x14ac:dyDescent="0.25">
      <c r="A155" s="15" t="s">
        <v>38</v>
      </c>
      <c r="B155" s="49">
        <v>661809</v>
      </c>
      <c r="C155" s="37"/>
      <c r="D155" s="49">
        <f>B155-C155</f>
        <v>661809</v>
      </c>
      <c r="E155" s="24"/>
      <c r="F155" s="24"/>
      <c r="G155" s="8"/>
      <c r="H155" s="8"/>
      <c r="I155" s="8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7.6" customHeight="1" x14ac:dyDescent="0.25">
      <c r="A156" s="15"/>
      <c r="B156" s="49"/>
      <c r="C156" s="49"/>
      <c r="D156" s="49"/>
      <c r="E156" s="24"/>
      <c r="F156" s="24"/>
      <c r="G156" s="8"/>
      <c r="H156" s="8"/>
      <c r="I156" s="8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7.6" customHeight="1" x14ac:dyDescent="0.25">
      <c r="A157" s="6"/>
      <c r="B157" s="37"/>
      <c r="C157" s="37"/>
      <c r="D157" s="37"/>
      <c r="E157" s="24"/>
      <c r="F157" s="24"/>
      <c r="G157" s="8"/>
      <c r="H157" s="8"/>
      <c r="I157" s="15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7.6" customHeight="1" x14ac:dyDescent="0.25">
      <c r="A158" s="20" t="s">
        <v>47</v>
      </c>
      <c r="B158" s="50"/>
      <c r="C158" s="51" t="s">
        <v>53</v>
      </c>
      <c r="D158" s="50"/>
      <c r="E158" s="24"/>
      <c r="F158" s="24"/>
      <c r="G158" s="15"/>
      <c r="H158" s="15"/>
      <c r="I158" s="15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7.6" customHeight="1" x14ac:dyDescent="0.25">
      <c r="A159" s="6"/>
      <c r="B159" s="37"/>
      <c r="C159" s="37"/>
      <c r="D159" s="37"/>
      <c r="E159" s="24"/>
      <c r="F159" s="24"/>
      <c r="G159" s="8"/>
      <c r="H159" s="8"/>
      <c r="I159" s="15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7.6" customHeight="1" x14ac:dyDescent="0.25">
      <c r="A160" s="6"/>
      <c r="B160" s="37"/>
      <c r="C160" s="37"/>
      <c r="D160" s="37"/>
      <c r="E160" s="24"/>
      <c r="F160" s="24"/>
      <c r="G160" s="8"/>
      <c r="H160" s="8"/>
      <c r="I160" s="15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7.6" customHeight="1" x14ac:dyDescent="0.25">
      <c r="A161" s="20" t="s">
        <v>52</v>
      </c>
      <c r="B161" s="51"/>
      <c r="C161" s="51" t="s">
        <v>54</v>
      </c>
      <c r="D161" s="51"/>
      <c r="E161" s="24"/>
      <c r="F161" s="24"/>
      <c r="G161" s="8"/>
      <c r="H161" s="8"/>
      <c r="I161" s="8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7.6" customHeight="1" x14ac:dyDescent="0.25">
      <c r="B162" s="52"/>
      <c r="C162" s="52"/>
      <c r="D162" s="53"/>
      <c r="E162" s="24"/>
      <c r="F162" s="24"/>
      <c r="G162" s="8"/>
      <c r="H162" s="8"/>
      <c r="I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8" x14ac:dyDescent="0.25">
      <c r="B163" s="52"/>
      <c r="C163" s="52"/>
      <c r="D163" s="38"/>
      <c r="E163" s="24"/>
      <c r="F163" s="24"/>
      <c r="G163" s="8"/>
      <c r="H163" s="8"/>
      <c r="I163" s="8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8" x14ac:dyDescent="0.25">
      <c r="B164" s="52"/>
      <c r="C164" s="52"/>
      <c r="D164" s="52"/>
      <c r="E164" s="24"/>
      <c r="F164" s="24"/>
      <c r="G164" s="8"/>
      <c r="H164" s="8"/>
      <c r="I164" s="8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8" x14ac:dyDescent="0.25">
      <c r="B165" s="52"/>
      <c r="C165" s="52"/>
      <c r="D165" s="52"/>
      <c r="E165" s="24"/>
      <c r="F165" s="24"/>
      <c r="I165" s="8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8" x14ac:dyDescent="0.25">
      <c r="B166" s="52"/>
      <c r="C166" s="52"/>
      <c r="D166" s="52"/>
      <c r="E166" s="24"/>
      <c r="F166" s="24"/>
      <c r="I166" s="8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8" x14ac:dyDescent="0.25">
      <c r="A167" s="5"/>
      <c r="B167" s="38"/>
      <c r="C167" s="53"/>
      <c r="D167" s="38"/>
      <c r="E167" s="24"/>
      <c r="F167" s="24"/>
      <c r="I167" s="2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8" x14ac:dyDescent="0.25">
      <c r="B168" s="52"/>
      <c r="C168" s="52"/>
      <c r="D168" s="52"/>
      <c r="E168" s="24"/>
      <c r="F168" s="24"/>
      <c r="I168" s="8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x14ac:dyDescent="0.25">
      <c r="B169" s="52"/>
      <c r="C169" s="52"/>
      <c r="D169" s="52"/>
      <c r="E169" s="24"/>
      <c r="F169" s="24"/>
    </row>
    <row r="170" spans="1:27" x14ac:dyDescent="0.25">
      <c r="A170" s="17"/>
      <c r="B170" s="37"/>
      <c r="C170" s="37"/>
      <c r="D170" s="37"/>
      <c r="E170" s="24"/>
      <c r="F170" s="24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x14ac:dyDescent="0.25">
      <c r="A171" s="17"/>
      <c r="B171" s="37"/>
      <c r="C171" s="37"/>
      <c r="D171" s="37"/>
      <c r="E171" s="24"/>
      <c r="F171" s="24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8" x14ac:dyDescent="0.25">
      <c r="A172" s="6"/>
      <c r="B172" s="38"/>
      <c r="C172" s="38"/>
      <c r="D172" s="37"/>
      <c r="E172" s="24"/>
      <c r="F172" s="24"/>
      <c r="G172" s="8"/>
      <c r="H172" s="22"/>
      <c r="I172" s="8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8" x14ac:dyDescent="0.25">
      <c r="A173" s="6"/>
      <c r="B173" s="38"/>
      <c r="C173" s="38"/>
      <c r="D173" s="37"/>
      <c r="E173" s="24"/>
      <c r="F173" s="24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x14ac:dyDescent="0.25">
      <c r="B174" s="52"/>
      <c r="C174" s="52"/>
      <c r="D174" s="52"/>
      <c r="E174" s="24"/>
      <c r="F174" s="24"/>
    </row>
    <row r="175" spans="1:27" x14ac:dyDescent="0.25">
      <c r="B175" s="52"/>
      <c r="C175" s="52"/>
      <c r="D175" s="52"/>
      <c r="E175" s="24"/>
      <c r="F175" s="24"/>
      <c r="G175" s="15"/>
      <c r="H175" s="15"/>
      <c r="I175" s="15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x14ac:dyDescent="0.25">
      <c r="B176" s="52"/>
      <c r="C176" s="52"/>
      <c r="D176" s="52"/>
      <c r="E176" s="24"/>
      <c r="F176" s="24"/>
      <c r="G176" s="15"/>
      <c r="H176" s="15"/>
      <c r="I176" s="15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8" x14ac:dyDescent="0.25">
      <c r="B177" s="52"/>
      <c r="C177" s="52"/>
      <c r="D177" s="52"/>
      <c r="E177" s="24"/>
      <c r="F177" s="24"/>
      <c r="G177" s="8"/>
      <c r="H177" s="8"/>
      <c r="I177" s="15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8" x14ac:dyDescent="0.25">
      <c r="B178" s="52"/>
      <c r="C178" s="52"/>
      <c r="D178" s="52"/>
      <c r="E178" s="24"/>
      <c r="F178" s="24"/>
      <c r="G178" s="8"/>
      <c r="H178" s="8"/>
      <c r="I178" s="15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x14ac:dyDescent="0.25">
      <c r="B179" s="52"/>
      <c r="C179" s="52"/>
      <c r="D179" s="52"/>
      <c r="E179" s="24"/>
      <c r="F179" s="24"/>
    </row>
    <row r="180" spans="1:27" x14ac:dyDescent="0.25">
      <c r="B180" s="52"/>
      <c r="C180" s="52"/>
      <c r="D180" s="52"/>
      <c r="E180" s="24"/>
      <c r="F180" s="24"/>
    </row>
    <row r="181" spans="1:27" x14ac:dyDescent="0.25">
      <c r="B181" s="52"/>
      <c r="C181" s="52"/>
      <c r="D181" s="52"/>
      <c r="E181" s="24"/>
      <c r="F181" s="24"/>
    </row>
    <row r="182" spans="1:27" x14ac:dyDescent="0.25">
      <c r="B182" s="52"/>
      <c r="C182" s="52"/>
      <c r="D182" s="52"/>
      <c r="E182" s="24"/>
      <c r="F182" s="24"/>
    </row>
    <row r="183" spans="1:27" x14ac:dyDescent="0.25">
      <c r="B183" s="52"/>
      <c r="C183" s="52"/>
      <c r="D183" s="52"/>
      <c r="E183" s="24"/>
      <c r="F183" s="24"/>
    </row>
    <row r="184" spans="1:27" x14ac:dyDescent="0.25">
      <c r="B184" s="52"/>
      <c r="C184" s="52"/>
      <c r="D184" s="52"/>
      <c r="E184" s="24"/>
      <c r="F184" s="24"/>
    </row>
    <row r="185" spans="1:27" x14ac:dyDescent="0.25">
      <c r="B185" s="52"/>
      <c r="C185" s="52"/>
      <c r="D185" s="52"/>
      <c r="E185" s="24"/>
      <c r="F185" s="24"/>
    </row>
    <row r="186" spans="1:27" x14ac:dyDescent="0.25">
      <c r="B186" s="52"/>
      <c r="C186" s="52"/>
      <c r="D186" s="52"/>
      <c r="E186" s="24"/>
      <c r="F186" s="24"/>
    </row>
    <row r="187" spans="1:27" ht="18" x14ac:dyDescent="0.25">
      <c r="A187" s="6"/>
      <c r="B187" s="37"/>
      <c r="C187" s="37"/>
      <c r="D187" s="37"/>
      <c r="E187" s="24"/>
      <c r="F187" s="24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8" x14ac:dyDescent="0.25">
      <c r="A188" s="6"/>
      <c r="B188" s="37"/>
      <c r="C188" s="37"/>
      <c r="D188" s="37"/>
      <c r="E188" s="24"/>
      <c r="F188" s="24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x14ac:dyDescent="0.25">
      <c r="B189" s="52"/>
      <c r="C189" s="52"/>
      <c r="D189" s="52"/>
      <c r="E189" s="24"/>
      <c r="F189" s="24"/>
    </row>
    <row r="190" spans="1:27" x14ac:dyDescent="0.25">
      <c r="B190" s="52"/>
      <c r="C190" s="52"/>
      <c r="D190" s="52"/>
      <c r="E190" s="24"/>
      <c r="F190" s="24"/>
    </row>
    <row r="191" spans="1:27" x14ac:dyDescent="0.25">
      <c r="B191" s="52"/>
      <c r="C191" s="52"/>
      <c r="D191" s="52"/>
      <c r="E191" s="24"/>
      <c r="F191" s="24"/>
    </row>
    <row r="192" spans="1:27" x14ac:dyDescent="0.25">
      <c r="B192" s="52"/>
      <c r="C192" s="52"/>
      <c r="D192" s="52"/>
      <c r="E192" s="24"/>
      <c r="F192" s="24"/>
      <c r="G192" s="15"/>
      <c r="H192" s="15"/>
      <c r="I192" s="15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2:27" x14ac:dyDescent="0.25">
      <c r="B193" s="52"/>
      <c r="C193" s="52"/>
      <c r="D193" s="52"/>
      <c r="E193" s="24"/>
      <c r="F193" s="24"/>
      <c r="G193" s="15"/>
      <c r="H193" s="15"/>
      <c r="I193" s="15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2:27" x14ac:dyDescent="0.25">
      <c r="B194" s="52"/>
      <c r="C194" s="52"/>
      <c r="D194" s="52"/>
      <c r="E194" s="24"/>
      <c r="F194" s="24"/>
    </row>
    <row r="195" spans="2:27" x14ac:dyDescent="0.25">
      <c r="B195" s="52"/>
      <c r="C195" s="52"/>
      <c r="D195" s="52"/>
      <c r="E195" s="24"/>
      <c r="F195" s="24"/>
    </row>
    <row r="196" spans="2:27" x14ac:dyDescent="0.25">
      <c r="B196" s="52"/>
      <c r="C196" s="52"/>
      <c r="D196" s="52"/>
      <c r="E196" s="24"/>
      <c r="F196" s="24"/>
    </row>
    <row r="197" spans="2:27" x14ac:dyDescent="0.25">
      <c r="B197" s="52"/>
      <c r="C197" s="52"/>
      <c r="D197" s="52"/>
      <c r="E197" s="24"/>
      <c r="F197" s="24"/>
    </row>
    <row r="198" spans="2:27" x14ac:dyDescent="0.25">
      <c r="B198" s="52"/>
      <c r="C198" s="52"/>
      <c r="D198" s="52"/>
      <c r="E198" s="24"/>
      <c r="F198" s="24"/>
    </row>
    <row r="199" spans="2:27" x14ac:dyDescent="0.25">
      <c r="B199" s="52"/>
      <c r="C199" s="52"/>
      <c r="D199" s="52"/>
      <c r="E199" s="24"/>
      <c r="F199" s="24"/>
    </row>
    <row r="200" spans="2:27" x14ac:dyDescent="0.25">
      <c r="B200" s="52"/>
      <c r="C200" s="52"/>
      <c r="D200" s="52"/>
      <c r="E200" s="24"/>
      <c r="F200" s="24"/>
    </row>
    <row r="201" spans="2:27" x14ac:dyDescent="0.25">
      <c r="B201" s="52"/>
      <c r="C201" s="52"/>
      <c r="D201" s="52"/>
      <c r="E201" s="24"/>
      <c r="F201" s="24"/>
    </row>
    <row r="202" spans="2:27" x14ac:dyDescent="0.25">
      <c r="B202" s="52"/>
      <c r="C202" s="52"/>
      <c r="D202" s="52"/>
      <c r="E202" s="24"/>
      <c r="F202" s="24"/>
    </row>
    <row r="203" spans="2:27" x14ac:dyDescent="0.25">
      <c r="B203" s="52"/>
      <c r="C203" s="52"/>
      <c r="D203" s="52"/>
      <c r="E203" s="24"/>
      <c r="F203" s="24"/>
    </row>
    <row r="204" spans="2:27" x14ac:dyDescent="0.25">
      <c r="B204" s="52"/>
      <c r="C204" s="52"/>
      <c r="D204" s="52"/>
      <c r="E204" s="24"/>
      <c r="F204" s="24"/>
    </row>
    <row r="205" spans="2:27" x14ac:dyDescent="0.25">
      <c r="B205" s="52"/>
      <c r="C205" s="52"/>
      <c r="D205" s="52"/>
      <c r="E205" s="24"/>
      <c r="F205" s="24"/>
    </row>
    <row r="206" spans="2:27" x14ac:dyDescent="0.25">
      <c r="B206" s="52"/>
      <c r="C206" s="52"/>
      <c r="D206" s="52"/>
      <c r="E206" s="24"/>
      <c r="F206" s="24"/>
    </row>
    <row r="207" spans="2:27" x14ac:dyDescent="0.25">
      <c r="B207" s="52"/>
      <c r="C207" s="52"/>
      <c r="D207" s="52"/>
    </row>
    <row r="208" spans="2:27" x14ac:dyDescent="0.25">
      <c r="E208" s="24"/>
      <c r="F208" s="24"/>
    </row>
    <row r="210" spans="1:27" x14ac:dyDescent="0.25">
      <c r="E210" s="24"/>
      <c r="F210" s="24"/>
    </row>
    <row r="212" spans="1:27" x14ac:dyDescent="0.25">
      <c r="E212" s="24"/>
      <c r="F212" s="24"/>
    </row>
    <row r="214" spans="1:27" ht="18" x14ac:dyDescent="0.25">
      <c r="A214" s="5"/>
      <c r="B214" s="18"/>
      <c r="C214" s="55"/>
      <c r="D214" s="18"/>
      <c r="E214" s="24"/>
      <c r="F214" s="24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8" x14ac:dyDescent="0.25">
      <c r="A215" s="5"/>
      <c r="B215" s="18"/>
      <c r="C215" s="55"/>
      <c r="D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8" x14ac:dyDescent="0.25">
      <c r="A216" s="5"/>
      <c r="B216" s="18"/>
      <c r="C216" s="55"/>
      <c r="D216" s="18"/>
      <c r="E216" s="24"/>
      <c r="F216" s="24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8" x14ac:dyDescent="0.25">
      <c r="A217" s="5"/>
      <c r="B217" s="18"/>
      <c r="C217" s="55"/>
      <c r="D217" s="18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x14ac:dyDescent="0.25">
      <c r="E218" s="24"/>
      <c r="F218" s="24"/>
    </row>
    <row r="219" spans="1:27" ht="18" x14ac:dyDescent="0.25">
      <c r="G219" s="8"/>
      <c r="H219" s="22"/>
      <c r="I219" s="8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8" x14ac:dyDescent="0.25">
      <c r="E220" s="24"/>
      <c r="F220" s="24"/>
      <c r="G220" s="8"/>
      <c r="H220" s="22"/>
      <c r="I220" s="8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8" x14ac:dyDescent="0.25">
      <c r="E221" s="24"/>
      <c r="F221" s="24"/>
      <c r="G221" s="8"/>
      <c r="H221" s="22"/>
      <c r="I221" s="8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8" x14ac:dyDescent="0.25">
      <c r="E222" s="24"/>
      <c r="F222" s="24"/>
      <c r="G222" s="8"/>
      <c r="H222" s="22"/>
      <c r="I222" s="8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x14ac:dyDescent="0.25">
      <c r="E223" s="24"/>
      <c r="F223" s="24"/>
    </row>
    <row r="224" spans="1:27" x14ac:dyDescent="0.25">
      <c r="E224" s="24"/>
      <c r="F224" s="24"/>
    </row>
    <row r="225" spans="5:6" x14ac:dyDescent="0.25">
      <c r="E225" s="24"/>
      <c r="F225" s="24"/>
    </row>
    <row r="226" spans="5:6" x14ac:dyDescent="0.25">
      <c r="E226" s="24"/>
      <c r="F226" s="24"/>
    </row>
    <row r="227" spans="5:6" x14ac:dyDescent="0.25">
      <c r="E227" s="24"/>
      <c r="F227" s="24"/>
    </row>
    <row r="228" spans="5:6" x14ac:dyDescent="0.25">
      <c r="E228" s="24"/>
      <c r="F228" s="24"/>
    </row>
    <row r="229" spans="5:6" x14ac:dyDescent="0.25">
      <c r="E229" s="24"/>
      <c r="F229" s="24"/>
    </row>
    <row r="230" spans="5:6" x14ac:dyDescent="0.25">
      <c r="E230" s="24"/>
      <c r="F230" s="24"/>
    </row>
    <row r="231" spans="5:6" x14ac:dyDescent="0.25">
      <c r="E231" s="24"/>
      <c r="F231" s="24"/>
    </row>
    <row r="232" spans="5:6" x14ac:dyDescent="0.25">
      <c r="E232" s="24"/>
      <c r="F232" s="24"/>
    </row>
    <row r="233" spans="5:6" x14ac:dyDescent="0.25">
      <c r="E233" s="24"/>
      <c r="F233" s="24"/>
    </row>
    <row r="234" spans="5:6" x14ac:dyDescent="0.25">
      <c r="E234" s="24"/>
      <c r="F234" s="24"/>
    </row>
    <row r="235" spans="5:6" x14ac:dyDescent="0.25">
      <c r="E235" s="24"/>
      <c r="F235" s="24"/>
    </row>
    <row r="236" spans="5:6" x14ac:dyDescent="0.25">
      <c r="E236" s="24"/>
      <c r="F236" s="24"/>
    </row>
    <row r="237" spans="5:6" x14ac:dyDescent="0.25">
      <c r="E237" s="24"/>
      <c r="F237" s="24"/>
    </row>
    <row r="238" spans="5:6" x14ac:dyDescent="0.25">
      <c r="E238" s="24"/>
      <c r="F238" s="24"/>
    </row>
    <row r="239" spans="5:6" x14ac:dyDescent="0.25">
      <c r="E239" s="24"/>
      <c r="F239" s="24"/>
    </row>
    <row r="240" spans="5:6" x14ac:dyDescent="0.25">
      <c r="E240" s="24"/>
      <c r="F240" s="24"/>
    </row>
    <row r="241" spans="5:6" x14ac:dyDescent="0.25">
      <c r="E241" s="24"/>
      <c r="F241" s="24"/>
    </row>
    <row r="242" spans="5:6" x14ac:dyDescent="0.25">
      <c r="E242" s="24"/>
      <c r="F242" s="24"/>
    </row>
    <row r="243" spans="5:6" x14ac:dyDescent="0.25">
      <c r="E243" s="24"/>
      <c r="F243" s="24"/>
    </row>
    <row r="244" spans="5:6" x14ac:dyDescent="0.25">
      <c r="E244" s="24"/>
      <c r="F244" s="24"/>
    </row>
    <row r="245" spans="5:6" x14ac:dyDescent="0.25">
      <c r="E245" s="24"/>
      <c r="F245" s="24"/>
    </row>
    <row r="246" spans="5:6" x14ac:dyDescent="0.25">
      <c r="E246" s="24"/>
      <c r="F246" s="24"/>
    </row>
    <row r="247" spans="5:6" x14ac:dyDescent="0.25">
      <c r="E247" s="24"/>
      <c r="F247" s="24"/>
    </row>
    <row r="248" spans="5:6" x14ac:dyDescent="0.25">
      <c r="E248" s="24"/>
      <c r="F248" s="24"/>
    </row>
    <row r="249" spans="5:6" x14ac:dyDescent="0.25">
      <c r="E249" s="24"/>
      <c r="F249" s="24"/>
    </row>
    <row r="250" spans="5:6" x14ac:dyDescent="0.25">
      <c r="E250" s="24"/>
      <c r="F250" s="24"/>
    </row>
    <row r="251" spans="5:6" x14ac:dyDescent="0.25">
      <c r="E251" s="24"/>
      <c r="F251" s="24"/>
    </row>
    <row r="252" spans="5:6" x14ac:dyDescent="0.25">
      <c r="E252" s="24"/>
      <c r="F252" s="24"/>
    </row>
    <row r="253" spans="5:6" x14ac:dyDescent="0.25">
      <c r="E253" s="24"/>
      <c r="F253" s="24"/>
    </row>
    <row r="254" spans="5:6" x14ac:dyDescent="0.25">
      <c r="E254" s="24"/>
      <c r="F254" s="24"/>
    </row>
    <row r="255" spans="5:6" x14ac:dyDescent="0.25">
      <c r="E255" s="24"/>
      <c r="F255" s="24"/>
    </row>
    <row r="256" spans="5:6" x14ac:dyDescent="0.25">
      <c r="E256" s="24"/>
      <c r="F256" s="24"/>
    </row>
    <row r="257" spans="5:6" x14ac:dyDescent="0.25">
      <c r="E257" s="24"/>
      <c r="F257" s="24"/>
    </row>
    <row r="258" spans="5:6" x14ac:dyDescent="0.25">
      <c r="E258" s="24"/>
      <c r="F258" s="24"/>
    </row>
    <row r="259" spans="5:6" x14ac:dyDescent="0.25">
      <c r="E259" s="24"/>
      <c r="F259" s="24"/>
    </row>
    <row r="260" spans="5:6" x14ac:dyDescent="0.25">
      <c r="E260" s="24"/>
      <c r="F260" s="24"/>
    </row>
    <row r="261" spans="5:6" x14ac:dyDescent="0.25">
      <c r="E261" s="24"/>
      <c r="F261" s="24"/>
    </row>
    <row r="262" spans="5:6" x14ac:dyDescent="0.25">
      <c r="E262" s="24"/>
      <c r="F262" s="24"/>
    </row>
    <row r="263" spans="5:6" x14ac:dyDescent="0.25">
      <c r="E263" s="24"/>
      <c r="F263" s="24"/>
    </row>
    <row r="264" spans="5:6" x14ac:dyDescent="0.25">
      <c r="E264" s="24"/>
      <c r="F264" s="24"/>
    </row>
    <row r="265" spans="5:6" x14ac:dyDescent="0.25">
      <c r="E265" s="24"/>
      <c r="F265" s="24"/>
    </row>
    <row r="266" spans="5:6" x14ac:dyDescent="0.25">
      <c r="E266" s="24"/>
      <c r="F266" s="24"/>
    </row>
    <row r="267" spans="5:6" x14ac:dyDescent="0.25">
      <c r="E267" s="24"/>
      <c r="F267" s="24"/>
    </row>
    <row r="268" spans="5:6" x14ac:dyDescent="0.25">
      <c r="E268" s="24"/>
      <c r="F268" s="24"/>
    </row>
    <row r="269" spans="5:6" x14ac:dyDescent="0.25">
      <c r="E269" s="24"/>
      <c r="F269" s="24"/>
    </row>
    <row r="270" spans="5:6" x14ac:dyDescent="0.25">
      <c r="E270" s="24"/>
      <c r="F270" s="24"/>
    </row>
    <row r="271" spans="5:6" x14ac:dyDescent="0.25">
      <c r="E271" s="24"/>
      <c r="F271" s="24"/>
    </row>
    <row r="272" spans="5:6" x14ac:dyDescent="0.25">
      <c r="E272" s="24"/>
      <c r="F272" s="24"/>
    </row>
    <row r="273" spans="5:6" x14ac:dyDescent="0.25">
      <c r="E273" s="24"/>
      <c r="F273" s="24"/>
    </row>
    <row r="274" spans="5:6" x14ac:dyDescent="0.25">
      <c r="E274" s="24"/>
      <c r="F274" s="24"/>
    </row>
    <row r="275" spans="5:6" x14ac:dyDescent="0.25">
      <c r="E275" s="24"/>
      <c r="F275" s="24"/>
    </row>
    <row r="276" spans="5:6" x14ac:dyDescent="0.25">
      <c r="E276" s="24"/>
      <c r="F276" s="24"/>
    </row>
    <row r="277" spans="5:6" x14ac:dyDescent="0.25">
      <c r="E277" s="24"/>
      <c r="F277" s="24"/>
    </row>
    <row r="278" spans="5:6" x14ac:dyDescent="0.25">
      <c r="E278" s="24"/>
      <c r="F278" s="24"/>
    </row>
    <row r="279" spans="5:6" x14ac:dyDescent="0.25">
      <c r="E279" s="24"/>
      <c r="F279" s="24"/>
    </row>
    <row r="280" spans="5:6" x14ac:dyDescent="0.25">
      <c r="E280" s="24"/>
      <c r="F280" s="24"/>
    </row>
    <row r="281" spans="5:6" x14ac:dyDescent="0.25">
      <c r="E281" s="24"/>
      <c r="F281" s="24"/>
    </row>
    <row r="282" spans="5:6" x14ac:dyDescent="0.25">
      <c r="E282" s="24"/>
      <c r="F282" s="24"/>
    </row>
    <row r="283" spans="5:6" x14ac:dyDescent="0.25">
      <c r="E283" s="24"/>
      <c r="F283" s="24"/>
    </row>
    <row r="284" spans="5:6" x14ac:dyDescent="0.25">
      <c r="E284" s="24"/>
      <c r="F284" s="24"/>
    </row>
    <row r="285" spans="5:6" x14ac:dyDescent="0.25">
      <c r="E285" s="24"/>
      <c r="F285" s="24"/>
    </row>
    <row r="286" spans="5:6" x14ac:dyDescent="0.25">
      <c r="E286" s="24"/>
      <c r="F286" s="24"/>
    </row>
    <row r="287" spans="5:6" x14ac:dyDescent="0.25">
      <c r="E287" s="24"/>
      <c r="F287" s="24"/>
    </row>
    <row r="288" spans="5:6" x14ac:dyDescent="0.25">
      <c r="E288" s="24"/>
      <c r="F288" s="24"/>
    </row>
    <row r="289" spans="5:6" x14ac:dyDescent="0.25">
      <c r="E289" s="24"/>
      <c r="F289" s="24"/>
    </row>
    <row r="290" spans="5:6" x14ac:dyDescent="0.25">
      <c r="E290" s="24"/>
      <c r="F290" s="24"/>
    </row>
    <row r="291" spans="5:6" x14ac:dyDescent="0.25">
      <c r="E291" s="24"/>
      <c r="F291" s="24"/>
    </row>
    <row r="292" spans="5:6" x14ac:dyDescent="0.25">
      <c r="E292" s="24"/>
      <c r="F292" s="24"/>
    </row>
    <row r="293" spans="5:6" x14ac:dyDescent="0.25">
      <c r="E293" s="24"/>
      <c r="F293" s="24"/>
    </row>
    <row r="294" spans="5:6" x14ac:dyDescent="0.25">
      <c r="E294" s="24"/>
      <c r="F294" s="24"/>
    </row>
    <row r="295" spans="5:6" x14ac:dyDescent="0.25">
      <c r="E295" s="24"/>
      <c r="F295" s="24"/>
    </row>
    <row r="296" spans="5:6" x14ac:dyDescent="0.25">
      <c r="E296" s="24"/>
      <c r="F296" s="24"/>
    </row>
    <row r="297" spans="5:6" x14ac:dyDescent="0.25">
      <c r="E297" s="24"/>
      <c r="F297" s="24"/>
    </row>
    <row r="298" spans="5:6" x14ac:dyDescent="0.25">
      <c r="E298" s="24"/>
      <c r="F298" s="24"/>
    </row>
    <row r="299" spans="5:6" x14ac:dyDescent="0.25">
      <c r="E299" s="24"/>
      <c r="F299" s="24"/>
    </row>
    <row r="300" spans="5:6" x14ac:dyDescent="0.25">
      <c r="E300" s="24"/>
      <c r="F300" s="24"/>
    </row>
    <row r="301" spans="5:6" x14ac:dyDescent="0.25">
      <c r="E301" s="24"/>
      <c r="F301" s="24"/>
    </row>
    <row r="302" spans="5:6" x14ac:dyDescent="0.25">
      <c r="E302" s="24"/>
      <c r="F302" s="24"/>
    </row>
    <row r="303" spans="5:6" x14ac:dyDescent="0.25">
      <c r="E303" s="24"/>
      <c r="F303" s="24"/>
    </row>
    <row r="304" spans="5:6" x14ac:dyDescent="0.25">
      <c r="E304" s="24"/>
      <c r="F304" s="24"/>
    </row>
    <row r="305" spans="5:6" x14ac:dyDescent="0.25">
      <c r="E305" s="24"/>
      <c r="F305" s="24"/>
    </row>
    <row r="306" spans="5:6" x14ac:dyDescent="0.25">
      <c r="E306" s="24"/>
      <c r="F306" s="24"/>
    </row>
    <row r="307" spans="5:6" x14ac:dyDescent="0.25">
      <c r="E307" s="24"/>
      <c r="F307" s="24"/>
    </row>
    <row r="308" spans="5:6" x14ac:dyDescent="0.25">
      <c r="E308" s="24"/>
      <c r="F308" s="24"/>
    </row>
    <row r="309" spans="5:6" x14ac:dyDescent="0.25">
      <c r="E309" s="24"/>
      <c r="F309" s="24"/>
    </row>
    <row r="310" spans="5:6" x14ac:dyDescent="0.25">
      <c r="E310" s="24"/>
      <c r="F310" s="24"/>
    </row>
    <row r="311" spans="5:6" x14ac:dyDescent="0.25">
      <c r="E311" s="24"/>
      <c r="F311" s="24"/>
    </row>
    <row r="312" spans="5:6" x14ac:dyDescent="0.25">
      <c r="E312" s="24"/>
      <c r="F312" s="24"/>
    </row>
    <row r="313" spans="5:6" x14ac:dyDescent="0.25">
      <c r="E313" s="24"/>
      <c r="F313" s="24"/>
    </row>
    <row r="314" spans="5:6" x14ac:dyDescent="0.25">
      <c r="E314" s="24"/>
      <c r="F314" s="24"/>
    </row>
    <row r="315" spans="5:6" x14ac:dyDescent="0.25">
      <c r="E315" s="24"/>
      <c r="F315" s="24"/>
    </row>
    <row r="316" spans="5:6" x14ac:dyDescent="0.25">
      <c r="E316" s="24"/>
      <c r="F316" s="24"/>
    </row>
    <row r="317" spans="5:6" x14ac:dyDescent="0.25">
      <c r="E317" s="24"/>
      <c r="F317" s="24"/>
    </row>
    <row r="318" spans="5:6" x14ac:dyDescent="0.25">
      <c r="E318" s="24"/>
      <c r="F318" s="24"/>
    </row>
    <row r="319" spans="5:6" x14ac:dyDescent="0.25">
      <c r="E319" s="24"/>
      <c r="F319" s="24"/>
    </row>
    <row r="320" spans="5:6" x14ac:dyDescent="0.25">
      <c r="E320" s="24"/>
      <c r="F320" s="24"/>
    </row>
    <row r="321" spans="5:6" x14ac:dyDescent="0.25">
      <c r="E321" s="24"/>
      <c r="F321" s="24"/>
    </row>
    <row r="322" spans="5:6" x14ac:dyDescent="0.25">
      <c r="E322" s="24"/>
      <c r="F322" s="24"/>
    </row>
    <row r="323" spans="5:6" x14ac:dyDescent="0.25">
      <c r="E323" s="24"/>
      <c r="F323" s="24"/>
    </row>
    <row r="324" spans="5:6" x14ac:dyDescent="0.25">
      <c r="E324" s="24"/>
      <c r="F324" s="24"/>
    </row>
    <row r="325" spans="5:6" x14ac:dyDescent="0.25">
      <c r="E325" s="24"/>
      <c r="F325" s="24"/>
    </row>
    <row r="326" spans="5:6" x14ac:dyDescent="0.25">
      <c r="E326" s="24"/>
      <c r="F326" s="24"/>
    </row>
    <row r="327" spans="5:6" x14ac:dyDescent="0.25">
      <c r="E327" s="24"/>
      <c r="F327" s="24"/>
    </row>
    <row r="328" spans="5:6" x14ac:dyDescent="0.25">
      <c r="E328" s="24"/>
      <c r="F328" s="24"/>
    </row>
    <row r="329" spans="5:6" x14ac:dyDescent="0.25">
      <c r="E329" s="24"/>
      <c r="F329" s="24"/>
    </row>
    <row r="330" spans="5:6" x14ac:dyDescent="0.25">
      <c r="E330" s="24"/>
      <c r="F330" s="24"/>
    </row>
    <row r="331" spans="5:6" x14ac:dyDescent="0.25">
      <c r="E331" s="24"/>
      <c r="F331" s="24"/>
    </row>
    <row r="332" spans="5:6" x14ac:dyDescent="0.25">
      <c r="E332" s="24"/>
      <c r="F332" s="24"/>
    </row>
    <row r="333" spans="5:6" x14ac:dyDescent="0.25">
      <c r="E333" s="24"/>
      <c r="F333" s="24"/>
    </row>
    <row r="334" spans="5:6" x14ac:dyDescent="0.25">
      <c r="E334" s="24"/>
      <c r="F334" s="24"/>
    </row>
    <row r="335" spans="5:6" x14ac:dyDescent="0.25">
      <c r="E335" s="24"/>
      <c r="F335" s="24"/>
    </row>
    <row r="336" spans="5:6" x14ac:dyDescent="0.25">
      <c r="E336" s="24"/>
      <c r="F336" s="24"/>
    </row>
    <row r="337" spans="5:6" x14ac:dyDescent="0.25">
      <c r="E337" s="24"/>
      <c r="F337" s="24"/>
    </row>
    <row r="338" spans="5:6" x14ac:dyDescent="0.25">
      <c r="E338" s="24"/>
      <c r="F338" s="24"/>
    </row>
    <row r="339" spans="5:6" x14ac:dyDescent="0.25">
      <c r="E339" s="24"/>
      <c r="F339" s="24"/>
    </row>
    <row r="341" spans="5:6" x14ac:dyDescent="0.25">
      <c r="E341" s="24"/>
      <c r="F341" s="24"/>
    </row>
    <row r="342" spans="5:6" x14ac:dyDescent="0.25">
      <c r="E342" s="24"/>
      <c r="F342" s="24"/>
    </row>
    <row r="343" spans="5:6" x14ac:dyDescent="0.25">
      <c r="E343" s="24"/>
      <c r="F343" s="24"/>
    </row>
    <row r="344" spans="5:6" x14ac:dyDescent="0.25">
      <c r="E344" s="24"/>
      <c r="F344" s="24"/>
    </row>
    <row r="346" spans="5:6" x14ac:dyDescent="0.25">
      <c r="E346" s="24"/>
      <c r="F346" s="24"/>
    </row>
    <row r="347" spans="5:6" x14ac:dyDescent="0.25">
      <c r="E347" s="24"/>
      <c r="F347" s="24"/>
    </row>
    <row r="348" spans="5:6" x14ac:dyDescent="0.25">
      <c r="E348" s="24"/>
      <c r="F348" s="24"/>
    </row>
    <row r="349" spans="5:6" x14ac:dyDescent="0.25">
      <c r="E349" s="24"/>
      <c r="F349" s="24"/>
    </row>
    <row r="358" spans="5:6" x14ac:dyDescent="0.25">
      <c r="E358" s="24"/>
      <c r="F358" s="24"/>
    </row>
    <row r="359" spans="5:6" x14ac:dyDescent="0.25">
      <c r="E359" s="24"/>
      <c r="F359" s="24"/>
    </row>
    <row r="363" spans="5:6" x14ac:dyDescent="0.25">
      <c r="E363" s="24"/>
      <c r="F363" s="24"/>
    </row>
    <row r="364" spans="5:6" x14ac:dyDescent="0.25">
      <c r="E364" s="24"/>
      <c r="F364" s="24"/>
    </row>
    <row r="385" spans="5:6" x14ac:dyDescent="0.25">
      <c r="E385" s="24"/>
      <c r="F385" s="24"/>
    </row>
    <row r="386" spans="5:6" x14ac:dyDescent="0.25">
      <c r="E386" s="24"/>
      <c r="F386" s="24"/>
    </row>
    <row r="387" spans="5:6" x14ac:dyDescent="0.25">
      <c r="E387" s="24"/>
      <c r="F387" s="24"/>
    </row>
    <row r="388" spans="5:6" x14ac:dyDescent="0.25">
      <c r="E388" s="24"/>
      <c r="F388" s="24"/>
    </row>
    <row r="390" spans="5:6" x14ac:dyDescent="0.25">
      <c r="E390" s="24"/>
      <c r="F390" s="24"/>
    </row>
    <row r="391" spans="5:6" x14ac:dyDescent="0.25">
      <c r="E391" s="24"/>
      <c r="F391" s="24"/>
    </row>
    <row r="392" spans="5:6" x14ac:dyDescent="0.25">
      <c r="E392" s="24"/>
      <c r="F392" s="24"/>
    </row>
    <row r="393" spans="5:6" x14ac:dyDescent="0.25">
      <c r="E393" s="24"/>
      <c r="F393" s="24"/>
    </row>
  </sheetData>
  <mergeCells count="1">
    <mergeCell ref="C6:D6"/>
  </mergeCells>
  <phoneticPr fontId="5" type="noConversion"/>
  <pageMargins left="1.1023622047244095" right="0.55118110236220474" top="0.43307086614173229" bottom="0.47244094488188981" header="0.51181102362204722" footer="3.937007874015748E-2"/>
  <pageSetup scale="69" orientation="portrait" r:id="rId1"/>
  <headerFooter alignWithMargins="0">
    <oddFooter>&amp;C&amp;14&amp;P</oddFooter>
  </headerFooter>
  <rowBreaks count="2" manualBreakCount="2">
    <brk id="80" max="3" man="1"/>
    <brk id="1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 2019</vt:lpstr>
      <vt:lpstr>'TB 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2020-03-29T06:53:11Z</cp:lastPrinted>
  <dcterms:created xsi:type="dcterms:W3CDTF">2000-03-02T19:21:23Z</dcterms:created>
  <dcterms:modified xsi:type="dcterms:W3CDTF">2021-03-31T06:16:27Z</dcterms:modified>
</cp:coreProperties>
</file>