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bar.az\dfs-r\Roam\Samid_Guluzada\Desktop\Bulleten 03.24\separate 03.24\"/>
    </mc:Choice>
  </mc:AlternateContent>
  <xr:revisionPtr revIDLastSave="0" documentId="8_{6353CCAD-5D23-444B-8064-196426B89C1C}" xr6:coauthVersionLast="47" xr6:coauthVersionMax="47" xr10:uidLastSave="{00000000-0000-0000-0000-000000000000}"/>
  <bookViews>
    <workbookView xWindow="28680" yWindow="-120" windowWidth="38640" windowHeight="21120" xr2:uid="{6859C020-0007-49BF-AADA-B965C3D55710}"/>
  </bookViews>
  <sheets>
    <sheet name="2.14" sheetId="1" r:id="rId1"/>
  </sheets>
  <externalReferences>
    <externalReference r:id="rId2"/>
    <externalReference r:id="rId3"/>
    <externalReference r:id="rId4"/>
  </externalReferences>
  <definedNames>
    <definedName name="__LF_ffffffde__ffffffe6_ki_LFdr1_iNdEx_646">'[1]ST-2SD.ST'!$A$81</definedName>
    <definedName name="__LF_ffffffde_u_fffffffe_a_LFdr1_iNdEx_645">'[1]ST-2SD.ST'!$A$80</definedName>
    <definedName name="__LFA_fffffff0_dam_LFdr1_iNdEx_584">'[1]ST-2SD.ST'!$A$19</definedName>
    <definedName name="__LFAstara_LFdr1_iNdEx_582">'[1]ST-2SD.ST'!$A$17</definedName>
    <definedName name="__LFBak_fffffffd__LFdr1_iNdEx_588">'[1]ST-2SD.ST'!$A$23</definedName>
    <definedName name="__LFBalak_ffffffe6_n_LFdr1_iNdEx_589">'[1]ST-2SD.ST'!$A$24</definedName>
    <definedName name="__LFC_ffffffe6_bray_fffffffd_l_LFdr1_iNdEx_593">'[1]ST-2SD.ST'!$A$28</definedName>
    <definedName name="__LFC_ffffffe6_lilabad_LFdr1_iNdEx_594">'[1]ST-2SD.ST'!$A$29</definedName>
    <definedName name="__LFD_ffffffe6_v_ffffffe6__ffffffe7_i_LFdr1_iNdEx_597">'[1]ST-2SD.ST'!$A$32</definedName>
    <definedName name="__LFF_fffffffc_zuli_LFdr1_iNdEx_598">'[1]ST-2SD.ST'!$A$33</definedName>
    <definedName name="__LFK_ffffffe6_lb_ffffffe6_c_ffffffe6_r_LFdr1_iNdEx_604">'[1]ST-2SD.ST'!$A$39</definedName>
    <definedName name="__LFL_ffffffe6_nk_ffffffe6_ran_LFdr1_iNdEx_608">'[1]ST-2SD.ST'!$A$43</definedName>
    <definedName name="__LFLa_ffffffe7__fffffffd_n_LFdr1_iNdEx_606">'[1]ST-2SD.ST'!$A$41</definedName>
    <definedName name="__LFLerik_LFdr1_iNdEx_607">'[1]ST-2SD.ST'!$A$42</definedName>
    <definedName name="__LFMasall_fffffffd__LFdr1_iNdEx_609">'[1]ST-2SD.ST'!$A$44</definedName>
    <definedName name="__LFNax_ffffffe7__fffffffd_van_LFdr1_iNdEx_612">'[1]ST-2SD.ST'!$A$47</definedName>
    <definedName name="__LFO_fffffff0_uz_LFdr1_iNdEx_614">'[1]ST-2SD.ST'!$A$49</definedName>
    <definedName name="__LFQ_ffffffe6_b_ffffffe6_l_ffffffe6__LFdr1_iNdEx_621">'[1]ST-2SD.ST'!$A$56</definedName>
    <definedName name="__LFQax_LFdr1_iNdEx_615">'[1]ST-2SD.ST'!$A$50</definedName>
    <definedName name="__LFQuba_LFdr1_iNdEx_618">'[1]ST-2SD.ST'!$A$53</definedName>
    <definedName name="__LFQubadl_fffffffd__LFdr1_iNdEx_619">'[1]ST-2SD.ST'!$A$54</definedName>
    <definedName name="__LFQusar_LFdr1_iNdEx_620">'[1]ST-2SD.ST'!$A$55</definedName>
    <definedName name="__LFSiy_ffffffe6_z_ffffffe6_n_LFdr1_iNdEx_626">'[1]ST-2SD.ST'!$A$61</definedName>
    <definedName name="__LFT_ffffffe6_rt_ffffffe6_r_LFdr1_iNdEx_629">'[1]ST-2SD.ST'!$A$64</definedName>
    <definedName name="__LFXa_ffffffe7_maz_LFdr1_iNdEx_632">'[1]ST-2SD.ST'!$A$67</definedName>
    <definedName name="__LFXocal_fffffffd__LFdr1_iNdEx_633">'[1]ST-2SD.ST'!$A$68</definedName>
    <definedName name="__LFXocav_ffffffe6_nd_LFdr1_iNdEx_634">'[1]ST-2SD.ST'!$A$69</definedName>
    <definedName name="__LFYard_fffffffd_ml_fffffffd__LFdr1_iNdEx_636">'[1]ST-2SD.ST'!$A$71</definedName>
    <definedName name="__LFZ_ffffffe6_ngilan_LFdr1_iNdEx_639">'[1]ST-2SD.ST'!$A$74</definedName>
    <definedName name="__LFZaqatala_LFdr1_iNdEx_638">'[1]ST-2SD.ST'!$A$73</definedName>
    <definedName name="_b2_iNdEx_2">'[2]3.6'!#REF!</definedName>
    <definedName name="_c1_iNdEx_3">'[2]3.6'!#REF!</definedName>
    <definedName name="_c2_iNdEx_4">'[2]3.6'!#REF!</definedName>
    <definedName name="_c3_iNdEx_5">'[2]3.6'!#REF!</definedName>
    <definedName name="_c4_iNdEx_6">'[2]3.6'!#REF!</definedName>
    <definedName name="_c5_iNdEx_7">'[2]3.6'!#REF!</definedName>
    <definedName name="_c6_iNdEx_8">'[2]3.6'!#REF!</definedName>
    <definedName name="_c7_iNdEx_9">'[2]3.6'!#REF!</definedName>
    <definedName name="_c8_iNdEx_10">'[2]3.6'!#REF!</definedName>
    <definedName name="_h1_iNdEx_11">'[2]3.6 (2)'!$A$2</definedName>
    <definedName name="_h10_iNdEx_38">'[2]3.6 (2)'!$A$30</definedName>
    <definedName name="_h11_iNdEx_39">'[2]3.6 (2)'!$A$31</definedName>
    <definedName name="_h12_iNdEx_40">'[2]3.6'!#REF!</definedName>
    <definedName name="_h13_iNdEx_42">'[2]3.6 (2)'!$A$33</definedName>
    <definedName name="_h14_iNdEx_47">'[2]3.6 (2)'!$A$37</definedName>
    <definedName name="_h15_iNdEx_55">'[2]3.6'!#REF!</definedName>
    <definedName name="_h2_iNdEx_12">'[2]3.6 (2)'!$A$4</definedName>
    <definedName name="_h3_iNdEx_13">'[2]3.6 (2)'!$A$13</definedName>
    <definedName name="_h4_iNdEx_14">'[2]3.6 (2)'!$A$14</definedName>
    <definedName name="_h5_iNdEx_15">'[2]3.6'!#REF!</definedName>
    <definedName name="_h6_iNdEx_17">'[2]3.6 (2)'!$A$16</definedName>
    <definedName name="_h7_iNdEx_22">'[2]3.6 (2)'!$A$20</definedName>
    <definedName name="_h8_iNdEx_28">'[2]3.6 (2)'!$A$26</definedName>
    <definedName name="_h9_iNdEx_37">'[2]3.6'!#REF!</definedName>
    <definedName name="_r1_iNdEx_16">'[2]3.6 (2)'!$A$15</definedName>
    <definedName name="_r10_iNdEx_27">'[2]3.6 (2)'!$A$25</definedName>
    <definedName name="_r11_iNdEx_29">'[2]3.6 (2)'!$A$27</definedName>
    <definedName name="_r12_iNdEx_30">'[2]3.6'!#REF!</definedName>
    <definedName name="_r13_iNdEx_31">'[2]3.6'!#REF!</definedName>
    <definedName name="_r14_iNdEx_32">'[2]3.6'!#REF!</definedName>
    <definedName name="_r15_iNdEx_33">'[2]3.6'!#REF!</definedName>
    <definedName name="_r16_iNdEx_34">'[2]3.6'!#REF!</definedName>
    <definedName name="_r17_iNdEx_35">'[2]3.6'!#REF!</definedName>
    <definedName name="_r18_iNdEx_36">'[2]3.6'!#REF!</definedName>
    <definedName name="_r19_iNdEx_41">'[2]3.6 (2)'!$A$32</definedName>
    <definedName name="_r2_iNdEx_18">'[2]3.6'!#REF!</definedName>
    <definedName name="_r20_iNdEx_43">'[2]3.6'!#REF!</definedName>
    <definedName name="_r21_iNdEx_44">'[2]3.6 (2)'!$A$34</definedName>
    <definedName name="_r22_iNdEx_45">'[2]3.6 (2)'!$A$35</definedName>
    <definedName name="_r23_iNdEx_46">'[2]3.6 (2)'!$A$36</definedName>
    <definedName name="_r24_iNdEx_48">'[2]3.6 (2)'!$A$38</definedName>
    <definedName name="_r25_iNdEx_49">'[2]3.6 (2)'!$A$39</definedName>
    <definedName name="_r26_iNdEx_50">'[2]3.6 (2)'!$A$40</definedName>
    <definedName name="_r27_iNdEx_51">'[2]3.6 (2)'!$A$41</definedName>
    <definedName name="_r28_iNdEx_52">'[2]3.6 (2)'!$A$42</definedName>
    <definedName name="_r29_iNdEx_53">'[2]3.6 (2)'!$A$43</definedName>
    <definedName name="_r3_iNdEx_19">'[2]3.6 (2)'!$A$17</definedName>
    <definedName name="_r30_iNdEx_54">'[2]3.6'!#REF!</definedName>
    <definedName name="_r31_iNdEx_56">'[2]3.6'!#REF!</definedName>
    <definedName name="_r32_iNdEx_57">'[2]3.6'!#REF!</definedName>
    <definedName name="_r33_iNdEx_58">'[2]3.6'!#REF!</definedName>
    <definedName name="_r34_iNdEx_59">'[2]3.6'!#REF!</definedName>
    <definedName name="_r4_iNdEx_20">'[2]3.6 (2)'!$A$18</definedName>
    <definedName name="_r5_iNdEx_21">'[2]3.6 (2)'!$A$19</definedName>
    <definedName name="_r6_iNdEx_23">'[2]3.6 (2)'!$A$21</definedName>
    <definedName name="_r7_iNdEx_24">'[2]3.6 (2)'!$A$22</definedName>
    <definedName name="_r8_iNdEx_25">'[2]3.6 (2)'!$A$23</definedName>
    <definedName name="_r9_iNdEx_26">'[2]3.6 (2)'!$A$24</definedName>
    <definedName name="_rid_Tb1_iNdEx_1">'[2]3.6'!#REF!</definedName>
    <definedName name="fdfdfdf">'[3]ST-2SD.ST'!$A$23</definedName>
    <definedName name="lerik">'[3]ST-2SD.ST'!$A$42</definedName>
    <definedName name="_xlnm.Print_Area" localSheetId="0">'2.14'!$A$1:$O$42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A23" i="1" l="1"/>
  <c r="CB23" i="1" s="1"/>
  <c r="CA19" i="1"/>
  <c r="CB19" i="1" s="1"/>
  <c r="CA17" i="1"/>
  <c r="CB17" i="1" s="1"/>
  <c r="CB15" i="1"/>
  <c r="CB14" i="1"/>
  <c r="CA12" i="1"/>
  <c r="CB12" i="1" s="1"/>
  <c r="CA10" i="1"/>
  <c r="CA8" i="1" s="1"/>
  <c r="BW8" i="1"/>
  <c r="CB8" i="1" s="1"/>
  <c r="CB10" i="1" l="1"/>
</calcChain>
</file>

<file path=xl/sharedStrings.xml><?xml version="1.0" encoding="utf-8"?>
<sst xmlns="http://schemas.openxmlformats.org/spreadsheetml/2006/main" count="86" uniqueCount="43">
  <si>
    <t>Cədvəl 2.14. Regionlar üzrə cəlb olunmuş əmanətlər</t>
  </si>
  <si>
    <t>Table 2.14. Savings by regions</t>
  </si>
  <si>
    <t xml:space="preserve">                                            31/03/2024</t>
  </si>
  <si>
    <t>min manat, thousand manats</t>
  </si>
  <si>
    <t>Regionların adı</t>
  </si>
  <si>
    <t xml:space="preserve">Cəmi </t>
  </si>
  <si>
    <t>orta % 
 dərəcəsi</t>
  </si>
  <si>
    <t>ondan</t>
  </si>
  <si>
    <t>Tələb olunanadək əmanətlər</t>
  </si>
  <si>
    <t>Müddətli əmanətlər</t>
  </si>
  <si>
    <t>milli valyutada</t>
  </si>
  <si>
    <t>xarici valyutada</t>
  </si>
  <si>
    <t>RIV,2017     QIV,2017</t>
  </si>
  <si>
    <t>2017 ILLIK</t>
  </si>
  <si>
    <t>məbləğ</t>
  </si>
  <si>
    <t>orta %  dərəcəsi</t>
  </si>
  <si>
    <t>Region</t>
  </si>
  <si>
    <t>Total</t>
  </si>
  <si>
    <t>average interest rate</t>
  </si>
  <si>
    <t>of which</t>
  </si>
  <si>
    <t>Demand deposits</t>
  </si>
  <si>
    <t>Time deposits</t>
  </si>
  <si>
    <t>national currency</t>
  </si>
  <si>
    <t>in foreign currency</t>
  </si>
  <si>
    <t>amount</t>
  </si>
  <si>
    <t>Azərbaycan Respublikası</t>
  </si>
  <si>
    <t>o cümlədən:</t>
  </si>
  <si>
    <t>Bakı iqtisadi rayonu</t>
  </si>
  <si>
    <t>Naxçıvan iqtisadi rayonu</t>
  </si>
  <si>
    <t>Abşeron-Xızı iqtisadi rayonu</t>
  </si>
  <si>
    <t>Dağlıq Şirvan iqtisadi rayonu</t>
  </si>
  <si>
    <t>Gəncə-Daşkəsən iqtisadi rayonu</t>
  </si>
  <si>
    <t>Qarabağ iqtisadi rayonu</t>
  </si>
  <si>
    <t>Qazax-Tovuz iqtisadi rayonu</t>
  </si>
  <si>
    <t>Quba-Xaçmaz iqtisadi rayonu</t>
  </si>
  <si>
    <t>Lənkəran-Astara iqtisadi rayonu</t>
  </si>
  <si>
    <t>Mərkəzi Aran iqtisadi rayonu</t>
  </si>
  <si>
    <t>Mil-Muğan iqtisadi rayonu</t>
  </si>
  <si>
    <t>Şəki-Zaqatala iqtisadi rayonu</t>
  </si>
  <si>
    <t>Şərqi Zəngəzur iqtisadi rayonu</t>
  </si>
  <si>
    <t>-</t>
  </si>
  <si>
    <t>Şirvan-Salyan iqtisadi rayonu</t>
  </si>
  <si>
    <r>
      <t xml:space="preserve">Mənbə: Azərbaycan Respublikasının Mərkəzi Bankı  
</t>
    </r>
    <r>
      <rPr>
        <i/>
        <sz val="14"/>
        <color theme="8" tint="-0.249977111117893"/>
        <rFont val="Times New Roman"/>
        <family val="1"/>
        <charset val="162"/>
      </rPr>
      <t>Source: The Central Bank of the Republic of Azerbaijan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</si>
</sst>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20"/>
      <color rgb="FF366092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20"/>
      <color rgb="FF366092"/>
      <name val="Times New Roman"/>
      <family val="1"/>
      <charset val="162"/>
    </font>
    <font>
      <b/>
      <sz val="22"/>
      <color theme="0"/>
      <name val="Times New Roman"/>
      <family val="1"/>
      <charset val="162"/>
    </font>
    <font>
      <sz val="11"/>
      <color theme="0"/>
      <name val="Times New Roman"/>
      <family val="1"/>
      <charset val="162"/>
    </font>
    <font>
      <b/>
      <sz val="18"/>
      <color theme="0"/>
      <name val="Times New Roman"/>
      <family val="1"/>
    </font>
    <font>
      <b/>
      <sz val="16"/>
      <color theme="0"/>
      <name val="Times New Roman"/>
      <family val="1"/>
    </font>
    <font>
      <b/>
      <sz val="11"/>
      <color theme="1"/>
      <name val="Times New Roman"/>
      <family val="1"/>
      <charset val="162"/>
    </font>
    <font>
      <b/>
      <sz val="10"/>
      <name val="Times New Roman"/>
      <family val="1"/>
    </font>
    <font>
      <b/>
      <sz val="14"/>
      <color rgb="FF92D050"/>
      <name val="Times New Roman"/>
      <family val="1"/>
      <charset val="162"/>
    </font>
    <font>
      <b/>
      <sz val="9"/>
      <color rgb="FF92D050"/>
      <name val="Times New Roman"/>
      <family val="1"/>
      <charset val="162"/>
    </font>
    <font>
      <sz val="11"/>
      <color rgb="FF92D05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1"/>
      <color rgb="FFFF0000"/>
      <name val="Times New Roman"/>
      <family val="1"/>
      <charset val="162"/>
    </font>
    <font>
      <b/>
      <sz val="12"/>
      <color theme="1"/>
      <name val="Times New Roman"/>
      <family val="1"/>
    </font>
    <font>
      <sz val="10"/>
      <name val="Arial"/>
      <family val="2"/>
    </font>
    <font>
      <b/>
      <i/>
      <sz val="14"/>
      <color theme="8" tint="-0.249977111117893"/>
      <name val="Times New Roman"/>
      <family val="1"/>
      <charset val="162"/>
    </font>
    <font>
      <i/>
      <sz val="14"/>
      <color theme="8" tint="-0.249977111117893"/>
      <name val="Times New Roman"/>
      <family val="1"/>
      <charset val="162"/>
    </font>
    <font>
      <sz val="11"/>
      <color theme="8" tint="-0.249977111117893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1" fillId="0" borderId="0"/>
  </cellStyleXfs>
  <cellXfs count="5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top"/>
    </xf>
    <xf numFmtId="0" fontId="5" fillId="2" borderId="0" xfId="0" applyFont="1" applyFill="1" applyAlignment="1">
      <alignment horizontal="center" vertical="center"/>
    </xf>
    <xf numFmtId="0" fontId="6" fillId="0" borderId="0" xfId="0" applyFont="1"/>
    <xf numFmtId="14" fontId="7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right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quotePrefix="1" applyFont="1" applyFill="1" applyBorder="1" applyAlignment="1">
      <alignment horizontal="center" vertical="center" wrapText="1"/>
    </xf>
    <xf numFmtId="0" fontId="9" fillId="4" borderId="2" xfId="0" quotePrefix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0" fillId="0" borderId="0" xfId="0" applyFont="1"/>
    <xf numFmtId="0" fontId="10" fillId="5" borderId="0" xfId="0" applyFont="1" applyFill="1"/>
    <xf numFmtId="0" fontId="9" fillId="4" borderId="2" xfId="0" applyFont="1" applyFill="1" applyBorder="1" applyAlignment="1">
      <alignment horizontal="center" vertical="center"/>
    </xf>
    <xf numFmtId="0" fontId="9" fillId="4" borderId="2" xfId="0" quotePrefix="1" applyFont="1" applyFill="1" applyBorder="1" applyAlignment="1">
      <alignment horizontal="center" vertical="center" wrapText="1"/>
    </xf>
    <xf numFmtId="0" fontId="9" fillId="4" borderId="2" xfId="0" quotePrefix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3" fillId="5" borderId="0" xfId="0" applyFont="1" applyFill="1"/>
    <xf numFmtId="0" fontId="3" fillId="4" borderId="2" xfId="0" applyFont="1" applyFill="1" applyBorder="1" applyAlignment="1">
      <alignment horizontal="center" vertical="center" wrapText="1"/>
    </xf>
    <xf numFmtId="0" fontId="3" fillId="4" borderId="2" xfId="0" quotePrefix="1" applyFont="1" applyFill="1" applyBorder="1" applyAlignment="1">
      <alignment horizontal="center" vertical="center"/>
    </xf>
    <xf numFmtId="0" fontId="3" fillId="4" borderId="2" xfId="0" quotePrefix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2" fillId="0" borderId="3" xfId="0" quotePrefix="1" applyFont="1" applyBorder="1" applyAlignment="1">
      <alignment horizontal="center" vertical="center" wrapText="1"/>
    </xf>
    <xf numFmtId="164" fontId="12" fillId="0" borderId="3" xfId="0" quotePrefix="1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13" fillId="0" borderId="0" xfId="0" applyFont="1"/>
    <xf numFmtId="0" fontId="13" fillId="5" borderId="0" xfId="0" applyFont="1" applyFill="1"/>
    <xf numFmtId="0" fontId="14" fillId="0" borderId="4" xfId="0" applyFont="1" applyBorder="1" applyAlignment="1">
      <alignment horizontal="left" vertical="center"/>
    </xf>
    <xf numFmtId="3" fontId="14" fillId="0" borderId="4" xfId="0" quotePrefix="1" applyNumberFormat="1" applyFont="1" applyBorder="1" applyAlignment="1">
      <alignment horizontal="center" vertical="center" wrapText="1"/>
    </xf>
    <xf numFmtId="10" fontId="14" fillId="0" borderId="4" xfId="1" applyNumberFormat="1" applyFont="1" applyFill="1" applyBorder="1" applyAlignment="1">
      <alignment horizontal="center"/>
    </xf>
    <xf numFmtId="10" fontId="14" fillId="0" borderId="4" xfId="1" applyNumberFormat="1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3" fontId="16" fillId="0" borderId="4" xfId="0" quotePrefix="1" applyNumberFormat="1" applyFont="1" applyBorder="1" applyAlignment="1">
      <alignment horizontal="center" vertical="center" wrapText="1"/>
    </xf>
    <xf numFmtId="10" fontId="16" fillId="0" borderId="4" xfId="1" applyNumberFormat="1" applyFont="1" applyFill="1" applyBorder="1" applyAlignment="1">
      <alignment horizontal="center"/>
    </xf>
    <xf numFmtId="3" fontId="17" fillId="0" borderId="4" xfId="0" applyNumberFormat="1" applyFont="1" applyBorder="1" applyAlignment="1">
      <alignment horizontal="center" vertical="center"/>
    </xf>
    <xf numFmtId="10" fontId="16" fillId="0" borderId="4" xfId="1" applyNumberFormat="1" applyFont="1" applyFill="1" applyBorder="1" applyAlignment="1">
      <alignment horizontal="center" vertical="center"/>
    </xf>
    <xf numFmtId="2" fontId="3" fillId="0" borderId="0" xfId="0" applyNumberFormat="1" applyFont="1"/>
    <xf numFmtId="3" fontId="16" fillId="0" borderId="4" xfId="0" applyNumberFormat="1" applyFont="1" applyBorder="1" applyAlignment="1">
      <alignment horizontal="center" vertical="center"/>
    </xf>
    <xf numFmtId="164" fontId="3" fillId="0" borderId="0" xfId="0" applyNumberFormat="1" applyFont="1"/>
    <xf numFmtId="0" fontId="18" fillId="0" borderId="4" xfId="0" applyFont="1" applyBorder="1" applyAlignment="1">
      <alignment horizontal="left"/>
    </xf>
    <xf numFmtId="0" fontId="19" fillId="0" borderId="0" xfId="0" applyFont="1"/>
    <xf numFmtId="0" fontId="19" fillId="5" borderId="0" xfId="0" applyFont="1" applyFill="1"/>
    <xf numFmtId="0" fontId="16" fillId="0" borderId="4" xfId="0" applyFont="1" applyBorder="1" applyAlignment="1">
      <alignment horizontal="left"/>
    </xf>
    <xf numFmtId="1" fontId="3" fillId="0" borderId="0" xfId="0" applyNumberFormat="1" applyFont="1"/>
    <xf numFmtId="0" fontId="20" fillId="0" borderId="5" xfId="0" applyFont="1" applyBorder="1" applyAlignment="1">
      <alignment horizontal="left" vertical="center"/>
    </xf>
    <xf numFmtId="3" fontId="16" fillId="0" borderId="5" xfId="0" applyNumberFormat="1" applyFont="1" applyBorder="1" applyAlignment="1">
      <alignment horizontal="center" vertical="center"/>
    </xf>
    <xf numFmtId="10" fontId="16" fillId="0" borderId="5" xfId="1" applyNumberFormat="1" applyFont="1" applyFill="1" applyBorder="1" applyAlignment="1">
      <alignment horizontal="center"/>
    </xf>
    <xf numFmtId="10" fontId="16" fillId="0" borderId="5" xfId="1" applyNumberFormat="1" applyFont="1" applyFill="1" applyBorder="1" applyAlignment="1">
      <alignment horizontal="center" vertical="center"/>
    </xf>
    <xf numFmtId="0" fontId="22" fillId="0" borderId="0" xfId="2" applyFont="1" applyAlignment="1">
      <alignment horizontal="left" vertical="center" wrapText="1" readingOrder="1"/>
    </xf>
    <xf numFmtId="0" fontId="22" fillId="0" borderId="0" xfId="2" applyFont="1" applyAlignment="1">
      <alignment horizontal="left" vertical="center" readingOrder="1"/>
    </xf>
    <xf numFmtId="0" fontId="24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3">
    <cellStyle name="Normal" xfId="0" builtinId="0"/>
    <cellStyle name="Normal 3" xfId="2" xr:uid="{3349C708-2971-4E17-9CD8-F6BD716543E2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Alizade/LOCALS~1/Temp/notes0F6B36/1113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"/>
      <sheetName val="1.4"/>
      <sheetName val="2.2"/>
      <sheetName val="2.10"/>
      <sheetName val="2.11"/>
      <sheetName val="3.1"/>
      <sheetName val="3.3"/>
      <sheetName val="3.5"/>
      <sheetName val="3.6"/>
      <sheetName val="3.6 (2)"/>
      <sheetName val="3.7"/>
      <sheetName val="4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>
        <row r="2">
          <cell r="A2" t="str">
            <v>Cədvəl 3.6. Xarici valyuta bazarı</v>
          </cell>
        </row>
        <row r="15">
          <cell r="A15" t="str">
            <v>Xaric valyutanın alışı</v>
          </cell>
        </row>
        <row r="16">
          <cell r="A16" t="str">
            <v xml:space="preserve">          o cümlədən:</v>
          </cell>
        </row>
        <row r="17">
          <cell r="A17" t="str">
            <v>- BEST</v>
          </cell>
        </row>
        <row r="18">
          <cell r="A18" t="str">
            <v>- ABVB</v>
          </cell>
        </row>
        <row r="19">
          <cell r="A19" t="str">
            <v>- BDMƏ</v>
          </cell>
        </row>
        <row r="20">
          <cell r="A20" t="str">
            <v xml:space="preserve">        Məqsədlər üzrə:</v>
          </cell>
        </row>
        <row r="21">
          <cell r="A21" t="str">
            <v xml:space="preserve"> - Valyuta movqeyinin
    tənzimlənməsi</v>
          </cell>
        </row>
        <row r="22">
          <cell r="A22" t="str">
            <v xml:space="preserve"> - Kreditlərin ödənilməsi</v>
          </cell>
        </row>
        <row r="23">
          <cell r="A23" t="str">
            <v xml:space="preserve"> - Digər banklara depozitlərin
   qaytarılması</v>
          </cell>
        </row>
        <row r="24">
          <cell r="A24" t="str">
            <v xml:space="preserve"> - Mübadilə məntəqələri üçün</v>
          </cell>
        </row>
        <row r="25">
          <cell r="A25" t="str">
            <v xml:space="preserve"> - Müştərilərin tapşırığı ilə</v>
          </cell>
        </row>
        <row r="26">
          <cell r="A26" t="str">
            <v xml:space="preserve">          o cümlədən:</v>
          </cell>
        </row>
        <row r="27">
          <cell r="A27" t="str">
            <v xml:space="preserve">            - idxal kontrakları üçün</v>
          </cell>
        </row>
        <row r="32">
          <cell r="A32" t="str">
            <v>Xaric valyutanın satışı</v>
          </cell>
        </row>
        <row r="33">
          <cell r="A33" t="str">
            <v xml:space="preserve">          o cümlədən:</v>
          </cell>
        </row>
        <row r="34">
          <cell r="A34" t="str">
            <v>- BEST</v>
          </cell>
        </row>
        <row r="35">
          <cell r="A35" t="str">
            <v>- ABVB</v>
          </cell>
        </row>
        <row r="36">
          <cell r="A36" t="str">
            <v>- BDMƏ</v>
          </cell>
        </row>
        <row r="37">
          <cell r="A37" t="str">
            <v xml:space="preserve">        Məqsədlər üzrə:</v>
          </cell>
        </row>
        <row r="38">
          <cell r="A38" t="str">
            <v xml:space="preserve"> - Valyuta movqeyinin
    tənzimlənməsi</v>
          </cell>
        </row>
        <row r="39">
          <cell r="A39" t="str">
            <v xml:space="preserve"> - Kreditlərin ödənilməsi</v>
          </cell>
        </row>
        <row r="40">
          <cell r="A40" t="str">
            <v xml:space="preserve"> - Digər banklara depozitlərin
   qaytarılması</v>
          </cell>
        </row>
        <row r="41">
          <cell r="A41" t="str">
            <v xml:space="preserve"> - Mübadilə məntəqələri üçün</v>
          </cell>
        </row>
        <row r="42">
          <cell r="A42" t="str">
            <v xml:space="preserve"> - Müştərilərin tapşırığı ilə</v>
          </cell>
        </row>
        <row r="43">
          <cell r="A43" t="str">
            <v xml:space="preserve"> - Sair məqsədlər</v>
          </cell>
        </row>
      </sheetData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E9E8E-9ACB-4FEB-827C-6C5FB154E049}">
  <sheetPr codeName="Sheet22">
    <tabColor rgb="FF92D050"/>
    <pageSetUpPr fitToPage="1"/>
  </sheetPr>
  <dimension ref="A2:CB42"/>
  <sheetViews>
    <sheetView showGridLines="0" tabSelected="1" view="pageBreakPreview" zoomScale="70" zoomScaleSheetLayoutView="70" workbookViewId="0">
      <pane ySplit="11" topLeftCell="A12" activePane="bottomLeft" state="frozen"/>
      <selection activeCell="Q251" sqref="Q251"/>
      <selection pane="bottomLeft" activeCell="S41" sqref="S41"/>
    </sheetView>
  </sheetViews>
  <sheetFormatPr defaultColWidth="8.88671875" defaultRowHeight="13.8" x14ac:dyDescent="0.25"/>
  <cols>
    <col min="1" max="1" width="39.5546875" style="55" customWidth="1"/>
    <col min="2" max="2" width="15.44140625" style="42" customWidth="1"/>
    <col min="3" max="3" width="18.5546875" style="56" bestFit="1" customWidth="1"/>
    <col min="4" max="4" width="14" style="2" customWidth="1"/>
    <col min="5" max="5" width="10.5546875" style="56" customWidth="1"/>
    <col min="6" max="6" width="14" style="2" customWidth="1"/>
    <col min="7" max="7" width="10.5546875" style="56" customWidth="1"/>
    <col min="8" max="8" width="14" style="2" customWidth="1"/>
    <col min="9" max="9" width="10.5546875" style="56" customWidth="1"/>
    <col min="10" max="10" width="14" style="2" customWidth="1"/>
    <col min="11" max="11" width="10.5546875" style="56" customWidth="1"/>
    <col min="12" max="12" width="14" style="2" customWidth="1"/>
    <col min="13" max="13" width="10.5546875" style="56" customWidth="1"/>
    <col min="14" max="14" width="14" style="2" customWidth="1"/>
    <col min="15" max="15" width="10.5546875" style="56" customWidth="1"/>
    <col min="16" max="16" width="8.88671875" style="2"/>
    <col min="17" max="17" width="0" style="2" hidden="1" customWidth="1"/>
    <col min="18" max="18" width="9.33203125" style="2" bestFit="1" customWidth="1"/>
    <col min="19" max="77" width="8.88671875" style="2"/>
    <col min="78" max="78" width="0" style="2" hidden="1" customWidth="1"/>
    <col min="79" max="16384" width="8.88671875" style="2"/>
  </cols>
  <sheetData>
    <row r="2" spans="1:80" ht="26.25" customHeight="1" x14ac:dyDescent="0.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80" ht="39" customHeight="1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80" s="5" customFormat="1" ht="21.7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80" s="5" customFormat="1" ht="21.75" customHeight="1" x14ac:dyDescent="0.25">
      <c r="A5" s="6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7" t="s">
        <v>3</v>
      </c>
      <c r="M5" s="7"/>
      <c r="N5" s="7"/>
      <c r="O5" s="7"/>
    </row>
    <row r="6" spans="1:80" ht="24" customHeight="1" x14ac:dyDescent="0.25">
      <c r="A6" s="8" t="s">
        <v>4</v>
      </c>
      <c r="B6" s="9" t="s">
        <v>5</v>
      </c>
      <c r="C6" s="10" t="s">
        <v>6</v>
      </c>
      <c r="D6" s="8" t="s">
        <v>7</v>
      </c>
      <c r="E6" s="11"/>
      <c r="F6" s="11"/>
      <c r="G6" s="11"/>
      <c r="H6" s="8" t="s">
        <v>8</v>
      </c>
      <c r="I6" s="11"/>
      <c r="J6" s="11"/>
      <c r="K6" s="11"/>
      <c r="L6" s="8" t="s">
        <v>9</v>
      </c>
      <c r="M6" s="11"/>
      <c r="N6" s="11"/>
      <c r="O6" s="11"/>
    </row>
    <row r="7" spans="1:80" ht="34.950000000000003" customHeight="1" x14ac:dyDescent="0.25">
      <c r="A7" s="8"/>
      <c r="B7" s="9"/>
      <c r="C7" s="10"/>
      <c r="D7" s="8" t="s">
        <v>10</v>
      </c>
      <c r="E7" s="11"/>
      <c r="F7" s="9" t="s">
        <v>11</v>
      </c>
      <c r="G7" s="12"/>
      <c r="H7" s="8" t="s">
        <v>10</v>
      </c>
      <c r="I7" s="11"/>
      <c r="J7" s="9" t="s">
        <v>11</v>
      </c>
      <c r="K7" s="12"/>
      <c r="L7" s="8" t="s">
        <v>10</v>
      </c>
      <c r="M7" s="11"/>
      <c r="N7" s="9" t="s">
        <v>11</v>
      </c>
      <c r="O7" s="12"/>
      <c r="CA7" s="13" t="s">
        <v>12</v>
      </c>
      <c r="CB7" s="14" t="s">
        <v>13</v>
      </c>
    </row>
    <row r="8" spans="1:80" ht="27.6" x14ac:dyDescent="0.25">
      <c r="A8" s="8"/>
      <c r="B8" s="9"/>
      <c r="C8" s="10"/>
      <c r="D8" s="15" t="s">
        <v>14</v>
      </c>
      <c r="E8" s="16" t="s">
        <v>15</v>
      </c>
      <c r="F8" s="15" t="s">
        <v>14</v>
      </c>
      <c r="G8" s="16" t="s">
        <v>6</v>
      </c>
      <c r="H8" s="17" t="s">
        <v>14</v>
      </c>
      <c r="I8" s="16" t="s">
        <v>6</v>
      </c>
      <c r="J8" s="17" t="s">
        <v>14</v>
      </c>
      <c r="K8" s="16" t="s">
        <v>6</v>
      </c>
      <c r="L8" s="17" t="s">
        <v>14</v>
      </c>
      <c r="M8" s="18" t="s">
        <v>6</v>
      </c>
      <c r="N8" s="15" t="s">
        <v>14</v>
      </c>
      <c r="O8" s="18" t="s">
        <v>6</v>
      </c>
      <c r="BW8" s="2" t="e">
        <f>BW10+BW19+#REF!+#REF!</f>
        <v>#REF!</v>
      </c>
      <c r="CA8" s="2" t="e">
        <f>CA10+CA19+#REF!+#REF!</f>
        <v>#REF!</v>
      </c>
      <c r="CB8" s="19" t="e">
        <f>BW8+BX8+BY8+CA8</f>
        <v>#REF!</v>
      </c>
    </row>
    <row r="9" spans="1:80" ht="15" customHeight="1" x14ac:dyDescent="0.25">
      <c r="A9" s="12" t="s">
        <v>16</v>
      </c>
      <c r="B9" s="20" t="s">
        <v>17</v>
      </c>
      <c r="C9" s="20" t="s">
        <v>18</v>
      </c>
      <c r="D9" s="12" t="s">
        <v>19</v>
      </c>
      <c r="E9" s="21"/>
      <c r="F9" s="21"/>
      <c r="G9" s="21"/>
      <c r="H9" s="12" t="s">
        <v>20</v>
      </c>
      <c r="I9" s="21"/>
      <c r="J9" s="21"/>
      <c r="K9" s="21"/>
      <c r="L9" s="12" t="s">
        <v>21</v>
      </c>
      <c r="M9" s="21"/>
      <c r="N9" s="21"/>
      <c r="O9" s="21"/>
      <c r="CB9" s="19"/>
    </row>
    <row r="10" spans="1:80" ht="15" customHeight="1" x14ac:dyDescent="0.25">
      <c r="A10" s="12"/>
      <c r="B10" s="22"/>
      <c r="C10" s="22"/>
      <c r="D10" s="12" t="s">
        <v>22</v>
      </c>
      <c r="E10" s="21"/>
      <c r="F10" s="12" t="s">
        <v>23</v>
      </c>
      <c r="G10" s="21"/>
      <c r="H10" s="12" t="s">
        <v>22</v>
      </c>
      <c r="I10" s="21"/>
      <c r="J10" s="12" t="s">
        <v>23</v>
      </c>
      <c r="K10" s="21"/>
      <c r="L10" s="12" t="s">
        <v>22</v>
      </c>
      <c r="M10" s="21"/>
      <c r="N10" s="12" t="s">
        <v>23</v>
      </c>
      <c r="O10" s="21"/>
      <c r="CA10" s="2" t="e">
        <f>CA12+CA17</f>
        <v>#REF!</v>
      </c>
      <c r="CB10" s="19" t="e">
        <f>BW10+BX10+BY10+CA10</f>
        <v>#REF!</v>
      </c>
    </row>
    <row r="11" spans="1:80" ht="27.6" x14ac:dyDescent="0.25">
      <c r="A11" s="12"/>
      <c r="B11" s="22"/>
      <c r="C11" s="22"/>
      <c r="D11" s="23" t="s">
        <v>24</v>
      </c>
      <c r="E11" s="24" t="s">
        <v>18</v>
      </c>
      <c r="F11" s="23" t="s">
        <v>24</v>
      </c>
      <c r="G11" s="24" t="s">
        <v>18</v>
      </c>
      <c r="H11" s="23" t="s">
        <v>24</v>
      </c>
      <c r="I11" s="24" t="s">
        <v>18</v>
      </c>
      <c r="J11" s="23" t="s">
        <v>24</v>
      </c>
      <c r="K11" s="24" t="s">
        <v>18</v>
      </c>
      <c r="L11" s="23" t="s">
        <v>24</v>
      </c>
      <c r="M11" s="24" t="s">
        <v>18</v>
      </c>
      <c r="N11" s="23" t="s">
        <v>24</v>
      </c>
      <c r="O11" s="24" t="s">
        <v>18</v>
      </c>
      <c r="CB11" s="19"/>
    </row>
    <row r="12" spans="1:80" s="29" customFormat="1" ht="17.399999999999999" x14ac:dyDescent="0.25">
      <c r="A12" s="25"/>
      <c r="B12" s="26"/>
      <c r="C12" s="26"/>
      <c r="D12" s="27"/>
      <c r="E12" s="26"/>
      <c r="F12" s="27"/>
      <c r="G12" s="28"/>
      <c r="H12" s="27"/>
      <c r="I12" s="28"/>
      <c r="J12" s="27"/>
      <c r="K12" s="28"/>
      <c r="L12" s="27"/>
      <c r="M12" s="28"/>
      <c r="N12" s="27"/>
      <c r="O12" s="26"/>
      <c r="CA12" s="29">
        <f>CA14+CA15</f>
        <v>4361</v>
      </c>
      <c r="CB12" s="30">
        <f>BW12+BX12+BY12+CA12</f>
        <v>4361</v>
      </c>
    </row>
    <row r="13" spans="1:80" ht="15.6" x14ac:dyDescent="0.3">
      <c r="A13" s="31" t="s">
        <v>25</v>
      </c>
      <c r="B13" s="32">
        <v>13150527.693569999</v>
      </c>
      <c r="C13" s="33">
        <v>3.9002268442314997E-2</v>
      </c>
      <c r="D13" s="32">
        <v>8529409.7102600001</v>
      </c>
      <c r="E13" s="33">
        <v>5.2789016366556397E-2</v>
      </c>
      <c r="F13" s="32">
        <v>4621117.98331</v>
      </c>
      <c r="G13" s="33">
        <v>1.35554357961493E-2</v>
      </c>
      <c r="H13" s="32">
        <v>3814355.6174599999</v>
      </c>
      <c r="I13" s="34">
        <v>2.55859310754924E-3</v>
      </c>
      <c r="J13" s="32">
        <v>2108177.94649</v>
      </c>
      <c r="K13" s="34">
        <v>8.7876240903670205E-5</v>
      </c>
      <c r="L13" s="32">
        <v>4715054.0927999998</v>
      </c>
      <c r="M13" s="34">
        <v>9.3424117346612406E-2</v>
      </c>
      <c r="N13" s="32">
        <v>2512940.03682</v>
      </c>
      <c r="O13" s="33">
        <v>2.4799999999999999E-2</v>
      </c>
      <c r="CB13" s="19"/>
    </row>
    <row r="14" spans="1:80" ht="15.6" x14ac:dyDescent="0.3">
      <c r="A14" s="35" t="s">
        <v>26</v>
      </c>
      <c r="B14" s="36"/>
      <c r="C14" s="37"/>
      <c r="D14" s="38"/>
      <c r="E14" s="37"/>
      <c r="F14" s="38"/>
      <c r="G14" s="37"/>
      <c r="H14" s="38"/>
      <c r="I14" s="39"/>
      <c r="J14" s="38"/>
      <c r="K14" s="39"/>
      <c r="L14" s="38"/>
      <c r="M14" s="39"/>
      <c r="N14" s="38"/>
      <c r="O14" s="37"/>
      <c r="U14" s="40"/>
      <c r="CA14" s="2">
        <v>3917</v>
      </c>
      <c r="CB14" s="19">
        <f>BW14+BX14+BY14+CA14</f>
        <v>3917</v>
      </c>
    </row>
    <row r="15" spans="1:80" ht="15.75" customHeight="1" x14ac:dyDescent="0.3">
      <c r="A15" s="31" t="s">
        <v>27</v>
      </c>
      <c r="B15" s="41">
        <v>11644812.962750001</v>
      </c>
      <c r="C15" s="37">
        <v>3.7385481022315897E-2</v>
      </c>
      <c r="D15" s="41">
        <v>7171303.7419400001</v>
      </c>
      <c r="E15" s="37">
        <v>5.2195712475538503E-2</v>
      </c>
      <c r="F15" s="41">
        <v>4473509.2208099999</v>
      </c>
      <c r="G15" s="37">
        <v>1.3643790353212301E-2</v>
      </c>
      <c r="H15" s="41">
        <v>3234782.3891400001</v>
      </c>
      <c r="I15" s="39">
        <v>2.1865427013690701E-3</v>
      </c>
      <c r="J15" s="41">
        <v>2032644.05009</v>
      </c>
      <c r="K15" s="39">
        <v>9.1141758721562398E-5</v>
      </c>
      <c r="L15" s="41">
        <v>3936521.3528</v>
      </c>
      <c r="M15" s="39">
        <v>9.32900617783297E-2</v>
      </c>
      <c r="N15" s="41">
        <v>2440865.1707199998</v>
      </c>
      <c r="O15" s="37">
        <v>2.4919831158023799E-2</v>
      </c>
      <c r="R15" s="42"/>
      <c r="CA15" s="2">
        <v>444</v>
      </c>
      <c r="CB15" s="19">
        <f t="shared" ref="CB15:CB23" si="0">BW15+BX15+BY15+CA15</f>
        <v>444</v>
      </c>
    </row>
    <row r="16" spans="1:80" s="44" customFormat="1" ht="14.25" customHeight="1" x14ac:dyDescent="0.3">
      <c r="A16" s="43"/>
      <c r="B16" s="38"/>
      <c r="C16" s="37"/>
      <c r="D16" s="38"/>
      <c r="E16" s="37"/>
      <c r="F16" s="38"/>
      <c r="G16" s="37"/>
      <c r="H16" s="38"/>
      <c r="I16" s="39"/>
      <c r="J16" s="38"/>
      <c r="K16" s="39"/>
      <c r="L16" s="38"/>
      <c r="M16" s="39"/>
      <c r="N16" s="38"/>
      <c r="O16" s="37"/>
      <c r="P16" s="2"/>
      <c r="CB16" s="45"/>
    </row>
    <row r="17" spans="1:80" ht="15.6" x14ac:dyDescent="0.3">
      <c r="A17" s="31" t="s">
        <v>28</v>
      </c>
      <c r="B17" s="41">
        <v>64854.53</v>
      </c>
      <c r="C17" s="37">
        <v>3.2050970302305803E-2</v>
      </c>
      <c r="D17" s="41">
        <v>61805.03</v>
      </c>
      <c r="E17" s="37">
        <v>3.3358656099673402E-2</v>
      </c>
      <c r="F17" s="41">
        <v>3049.5</v>
      </c>
      <c r="G17" s="37">
        <v>5.5477534021970802E-3</v>
      </c>
      <c r="H17" s="41">
        <v>43862.01</v>
      </c>
      <c r="I17" s="39">
        <v>9.6862318895098599E-3</v>
      </c>
      <c r="J17" s="41">
        <v>2115.35</v>
      </c>
      <c r="K17" s="39">
        <v>0</v>
      </c>
      <c r="L17" s="41">
        <v>17943.02</v>
      </c>
      <c r="M17" s="39">
        <v>9.1226289721574205E-2</v>
      </c>
      <c r="N17" s="41">
        <v>934.15</v>
      </c>
      <c r="O17" s="37">
        <v>1.81104469303645E-2</v>
      </c>
      <c r="CA17" s="2" t="e">
        <f>#REF!+#REF!</f>
        <v>#REF!</v>
      </c>
      <c r="CB17" s="19" t="e">
        <f t="shared" si="0"/>
        <v>#REF!</v>
      </c>
    </row>
    <row r="18" spans="1:80" ht="15.6" x14ac:dyDescent="0.3">
      <c r="A18" s="46"/>
      <c r="B18" s="41"/>
      <c r="C18" s="37"/>
      <c r="D18" s="41"/>
      <c r="E18" s="37"/>
      <c r="F18" s="41"/>
      <c r="G18" s="37"/>
      <c r="H18" s="41"/>
      <c r="I18" s="39"/>
      <c r="J18" s="41"/>
      <c r="K18" s="39"/>
      <c r="L18" s="41"/>
      <c r="M18" s="39"/>
      <c r="N18" s="41"/>
      <c r="O18" s="37"/>
      <c r="CB18" s="19"/>
    </row>
    <row r="19" spans="1:80" ht="15.6" x14ac:dyDescent="0.3">
      <c r="A19" s="31" t="s">
        <v>29</v>
      </c>
      <c r="B19" s="41">
        <v>438113.39382</v>
      </c>
      <c r="C19" s="37">
        <v>5.91387306527884E-2</v>
      </c>
      <c r="D19" s="41">
        <v>376733.63475000003</v>
      </c>
      <c r="E19" s="37">
        <v>6.6946731572657903E-2</v>
      </c>
      <c r="F19" s="41">
        <v>61379.75907</v>
      </c>
      <c r="G19" s="37">
        <v>1.12151706512067E-2</v>
      </c>
      <c r="H19" s="41">
        <v>113203.53475000001</v>
      </c>
      <c r="I19" s="39">
        <v>3.4488207533643301E-3</v>
      </c>
      <c r="J19" s="41">
        <v>31714.74367</v>
      </c>
      <c r="K19" s="39">
        <v>0</v>
      </c>
      <c r="L19" s="41">
        <v>263530.09999999998</v>
      </c>
      <c r="M19" s="39">
        <v>9.4223266412451601E-2</v>
      </c>
      <c r="N19" s="41">
        <v>29665.0154</v>
      </c>
      <c r="O19" s="37">
        <v>2.3205262603706599E-2</v>
      </c>
      <c r="CA19" s="2" t="e">
        <f>#REF!+#REF!</f>
        <v>#REF!</v>
      </c>
      <c r="CB19" s="19" t="e">
        <f t="shared" si="0"/>
        <v>#REF!</v>
      </c>
    </row>
    <row r="20" spans="1:80" ht="15.6" x14ac:dyDescent="0.3">
      <c r="A20" s="46"/>
      <c r="B20" s="41"/>
      <c r="C20" s="37"/>
      <c r="D20" s="41"/>
      <c r="E20" s="37"/>
      <c r="F20" s="41"/>
      <c r="G20" s="37"/>
      <c r="H20" s="41"/>
      <c r="I20" s="39"/>
      <c r="J20" s="41"/>
      <c r="K20" s="39"/>
      <c r="L20" s="41"/>
      <c r="M20" s="39"/>
      <c r="N20" s="41"/>
      <c r="O20" s="37"/>
      <c r="CB20" s="19"/>
    </row>
    <row r="21" spans="1:80" ht="15.6" x14ac:dyDescent="0.3">
      <c r="A21" s="31" t="s">
        <v>30</v>
      </c>
      <c r="B21" s="41">
        <v>37797.019999999997</v>
      </c>
      <c r="C21" s="37">
        <v>4.4068339541053797E-2</v>
      </c>
      <c r="D21" s="41">
        <v>35102.26</v>
      </c>
      <c r="E21" s="37">
        <v>4.6636528331793999E-2</v>
      </c>
      <c r="F21" s="41">
        <v>2694.76</v>
      </c>
      <c r="G21" s="37">
        <v>1.06148109664683E-2</v>
      </c>
      <c r="H21" s="41">
        <v>18219.34</v>
      </c>
      <c r="I21" s="39">
        <v>4.5335012135456097E-3</v>
      </c>
      <c r="J21" s="41">
        <v>1047.83</v>
      </c>
      <c r="K21" s="39">
        <v>0</v>
      </c>
      <c r="L21" s="41">
        <v>16882.919999999998</v>
      </c>
      <c r="M21" s="39">
        <v>9.2072351406036396E-2</v>
      </c>
      <c r="N21" s="41">
        <v>1646.93</v>
      </c>
      <c r="O21" s="37">
        <v>1.7368296163164199E-2</v>
      </c>
      <c r="CB21" s="19"/>
    </row>
    <row r="22" spans="1:80" ht="15.6" x14ac:dyDescent="0.3">
      <c r="A22" s="46"/>
      <c r="B22" s="41"/>
      <c r="C22" s="37"/>
      <c r="D22" s="41"/>
      <c r="E22" s="37"/>
      <c r="F22" s="41"/>
      <c r="G22" s="37"/>
      <c r="H22" s="41"/>
      <c r="I22" s="39"/>
      <c r="J22" s="41"/>
      <c r="K22" s="39"/>
      <c r="L22" s="41"/>
      <c r="M22" s="39"/>
      <c r="N22" s="41"/>
      <c r="O22" s="37"/>
      <c r="CB22" s="19"/>
    </row>
    <row r="23" spans="1:80" ht="15.6" x14ac:dyDescent="0.3">
      <c r="A23" s="31" t="s">
        <v>31</v>
      </c>
      <c r="B23" s="41">
        <v>216047.98699999999</v>
      </c>
      <c r="C23" s="37">
        <v>5.8574806281347098E-2</v>
      </c>
      <c r="D23" s="41">
        <v>192256.26357000001</v>
      </c>
      <c r="E23" s="37">
        <v>6.3988276244226594E-2</v>
      </c>
      <c r="F23" s="41">
        <v>23791.723429999998</v>
      </c>
      <c r="G23" s="37">
        <v>1.48296143420662E-2</v>
      </c>
      <c r="H23" s="41">
        <v>68393.693570000003</v>
      </c>
      <c r="I23" s="39">
        <v>5.7945729980846796E-3</v>
      </c>
      <c r="J23" s="41">
        <v>8559.0027300000002</v>
      </c>
      <c r="K23" s="39">
        <v>0</v>
      </c>
      <c r="L23" s="41">
        <v>123862.57</v>
      </c>
      <c r="M23" s="39">
        <v>9.6121327476088994E-2</v>
      </c>
      <c r="N23" s="41">
        <v>15232.7207</v>
      </c>
      <c r="O23" s="37">
        <v>2.31621185701908E-2</v>
      </c>
      <c r="CA23" s="2" t="e">
        <f>#REF!-#REF!</f>
        <v>#REF!</v>
      </c>
      <c r="CB23" s="19" t="e">
        <f t="shared" si="0"/>
        <v>#REF!</v>
      </c>
    </row>
    <row r="24" spans="1:80" ht="15.6" x14ac:dyDescent="0.3">
      <c r="A24" s="46"/>
      <c r="B24" s="41"/>
      <c r="C24" s="37"/>
      <c r="D24" s="41"/>
      <c r="E24" s="37"/>
      <c r="F24" s="41"/>
      <c r="G24" s="37"/>
      <c r="H24" s="41"/>
      <c r="I24" s="39"/>
      <c r="J24" s="41"/>
      <c r="K24" s="39"/>
      <c r="L24" s="41"/>
      <c r="M24" s="39"/>
      <c r="N24" s="41"/>
      <c r="O24" s="37"/>
      <c r="CB24" s="19"/>
    </row>
    <row r="25" spans="1:80" ht="15.6" x14ac:dyDescent="0.3">
      <c r="A25" s="31" t="s">
        <v>32</v>
      </c>
      <c r="B25" s="41">
        <v>76900.19</v>
      </c>
      <c r="C25" s="37">
        <v>4.3619935503410298E-2</v>
      </c>
      <c r="D25" s="41">
        <v>73851.11</v>
      </c>
      <c r="E25" s="37">
        <v>4.4977968252609898E-2</v>
      </c>
      <c r="F25" s="41">
        <v>3049.08</v>
      </c>
      <c r="G25" s="37">
        <v>1.07273167644011E-2</v>
      </c>
      <c r="H25" s="41">
        <v>39279.040000000001</v>
      </c>
      <c r="I25" s="39">
        <v>2.2365032342949302E-3</v>
      </c>
      <c r="J25" s="41">
        <v>1636.72</v>
      </c>
      <c r="K25" s="39">
        <v>0</v>
      </c>
      <c r="L25" s="41">
        <v>34572.07</v>
      </c>
      <c r="M25" s="39">
        <v>9.3538662307463799E-2</v>
      </c>
      <c r="N25" s="41">
        <v>1412.36</v>
      </c>
      <c r="O25" s="37">
        <v>2.31587180322297E-2</v>
      </c>
      <c r="CB25" s="19"/>
    </row>
    <row r="26" spans="1:80" ht="15.6" x14ac:dyDescent="0.3">
      <c r="A26" s="46"/>
      <c r="B26" s="41"/>
      <c r="C26" s="37"/>
      <c r="D26" s="41"/>
      <c r="E26" s="37"/>
      <c r="F26" s="41"/>
      <c r="G26" s="37"/>
      <c r="H26" s="41"/>
      <c r="I26" s="39"/>
      <c r="J26" s="41"/>
      <c r="K26" s="39"/>
      <c r="L26" s="41"/>
      <c r="M26" s="39"/>
      <c r="N26" s="41"/>
      <c r="O26" s="37"/>
    </row>
    <row r="27" spans="1:80" ht="15.6" x14ac:dyDescent="0.3">
      <c r="A27" s="31" t="s">
        <v>33</v>
      </c>
      <c r="B27" s="41">
        <v>104618.75</v>
      </c>
      <c r="C27" s="37">
        <v>5.4828576607921599E-2</v>
      </c>
      <c r="D27" s="41">
        <v>97952.81</v>
      </c>
      <c r="E27" s="37">
        <v>5.7987133243038197E-2</v>
      </c>
      <c r="F27" s="41">
        <v>6665.94</v>
      </c>
      <c r="G27" s="37">
        <v>8.4150928451201205E-3</v>
      </c>
      <c r="H27" s="41">
        <v>42387.09</v>
      </c>
      <c r="I27" s="39">
        <v>5.4406636549005896E-3</v>
      </c>
      <c r="J27" s="41">
        <v>3903.87</v>
      </c>
      <c r="K27" s="39">
        <v>0</v>
      </c>
      <c r="L27" s="41">
        <v>55565.72</v>
      </c>
      <c r="M27" s="39">
        <v>9.8071054329899807E-2</v>
      </c>
      <c r="N27" s="41">
        <v>2762.07</v>
      </c>
      <c r="O27" s="37">
        <v>2.0308864004170799E-2</v>
      </c>
      <c r="R27" s="47"/>
    </row>
    <row r="28" spans="1:80" ht="15.6" x14ac:dyDescent="0.3">
      <c r="A28" s="46"/>
      <c r="B28" s="41"/>
      <c r="C28" s="37"/>
      <c r="D28" s="41"/>
      <c r="E28" s="37"/>
      <c r="F28" s="41"/>
      <c r="G28" s="37"/>
      <c r="H28" s="41"/>
      <c r="I28" s="39"/>
      <c r="J28" s="41"/>
      <c r="K28" s="39"/>
      <c r="L28" s="41"/>
      <c r="M28" s="39"/>
      <c r="N28" s="41"/>
      <c r="O28" s="37"/>
    </row>
    <row r="29" spans="1:80" ht="15.6" x14ac:dyDescent="0.3">
      <c r="A29" s="31" t="s">
        <v>34</v>
      </c>
      <c r="B29" s="41">
        <v>122300.39</v>
      </c>
      <c r="C29" s="37">
        <v>5.0879699729493903E-2</v>
      </c>
      <c r="D29" s="41">
        <v>112052.6</v>
      </c>
      <c r="E29" s="37">
        <v>5.4709680703526699E-2</v>
      </c>
      <c r="F29" s="41">
        <v>10247.790000000001</v>
      </c>
      <c r="G29" s="37">
        <v>9.0014678286732992E-3</v>
      </c>
      <c r="H29" s="41">
        <v>48296.86</v>
      </c>
      <c r="I29" s="39">
        <v>3.0705329497611299E-3</v>
      </c>
      <c r="J29" s="41">
        <v>5925.12</v>
      </c>
      <c r="K29" s="39">
        <v>0</v>
      </c>
      <c r="L29" s="41">
        <v>63755.74</v>
      </c>
      <c r="M29" s="39">
        <v>9.3827863467665806E-2</v>
      </c>
      <c r="N29" s="41">
        <v>4322.67</v>
      </c>
      <c r="O29" s="37">
        <v>2.13398552283658E-2</v>
      </c>
    </row>
    <row r="30" spans="1:80" ht="15.6" x14ac:dyDescent="0.3">
      <c r="A30" s="46"/>
      <c r="B30" s="41"/>
      <c r="C30" s="37"/>
      <c r="D30" s="41"/>
      <c r="E30" s="37"/>
      <c r="F30" s="41"/>
      <c r="G30" s="37"/>
      <c r="H30" s="41"/>
      <c r="I30" s="39"/>
      <c r="J30" s="41"/>
      <c r="K30" s="39"/>
      <c r="L30" s="41"/>
      <c r="M30" s="39"/>
      <c r="N30" s="41"/>
      <c r="O30" s="37"/>
    </row>
    <row r="31" spans="1:80" ht="15.6" x14ac:dyDescent="0.3">
      <c r="A31" s="31" t="s">
        <v>35</v>
      </c>
      <c r="B31" s="41">
        <v>113955.26</v>
      </c>
      <c r="C31" s="37">
        <v>4.9386418977061697E-2</v>
      </c>
      <c r="D31" s="41">
        <v>106390.38</v>
      </c>
      <c r="E31" s="37">
        <v>5.22477633410088E-2</v>
      </c>
      <c r="F31" s="41">
        <v>7564.88</v>
      </c>
      <c r="G31" s="37">
        <v>9.1452632427745009E-3</v>
      </c>
      <c r="H31" s="41">
        <v>49232.06</v>
      </c>
      <c r="I31" s="39">
        <v>2.7729593277226201E-3</v>
      </c>
      <c r="J31" s="41">
        <v>4224.6000000000004</v>
      </c>
      <c r="K31" s="39">
        <v>0</v>
      </c>
      <c r="L31" s="41">
        <v>57158.32</v>
      </c>
      <c r="M31" s="39">
        <v>9.48617960779813E-2</v>
      </c>
      <c r="N31" s="41">
        <v>3340.28</v>
      </c>
      <c r="O31" s="37">
        <v>2.0711682553558399E-2</v>
      </c>
    </row>
    <row r="32" spans="1:80" ht="15.6" x14ac:dyDescent="0.3">
      <c r="A32" s="46"/>
      <c r="B32" s="41"/>
      <c r="C32" s="37"/>
      <c r="D32" s="41"/>
      <c r="E32" s="37"/>
      <c r="F32" s="41"/>
      <c r="G32" s="37"/>
      <c r="H32" s="41"/>
      <c r="I32" s="39"/>
      <c r="J32" s="41"/>
      <c r="K32" s="39"/>
      <c r="L32" s="41"/>
      <c r="M32" s="39"/>
      <c r="N32" s="41"/>
      <c r="O32" s="37"/>
      <c r="Q32" s="47"/>
    </row>
    <row r="33" spans="1:17" ht="15.6" x14ac:dyDescent="0.3">
      <c r="A33" s="31" t="s">
        <v>36</v>
      </c>
      <c r="B33" s="41">
        <v>114363.69</v>
      </c>
      <c r="C33" s="37">
        <v>4.9747118294276797E-2</v>
      </c>
      <c r="D33" s="41">
        <v>106212.35</v>
      </c>
      <c r="E33" s="37">
        <v>5.2798372966985502E-2</v>
      </c>
      <c r="F33" s="41">
        <v>8151.34</v>
      </c>
      <c r="G33" s="37">
        <v>9.9891239967907098E-3</v>
      </c>
      <c r="H33" s="41">
        <v>48001.8</v>
      </c>
      <c r="I33" s="39">
        <v>5.9433021261702601E-3</v>
      </c>
      <c r="J33" s="41">
        <v>3596.69</v>
      </c>
      <c r="K33" s="39">
        <v>0</v>
      </c>
      <c r="L33" s="41">
        <v>58210.55</v>
      </c>
      <c r="M33" s="39">
        <v>9.1436175555805604E-2</v>
      </c>
      <c r="N33" s="41">
        <v>4554.6499999999996</v>
      </c>
      <c r="O33" s="37">
        <v>1.78772783858255E-2</v>
      </c>
    </row>
    <row r="34" spans="1:17" ht="15.6" x14ac:dyDescent="0.3">
      <c r="A34" s="46"/>
      <c r="B34" s="41"/>
      <c r="C34" s="37"/>
      <c r="D34" s="41"/>
      <c r="E34" s="37"/>
      <c r="F34" s="41"/>
      <c r="G34" s="37"/>
      <c r="H34" s="41"/>
      <c r="I34" s="39"/>
      <c r="J34" s="41"/>
      <c r="K34" s="39"/>
      <c r="L34" s="41"/>
      <c r="M34" s="39"/>
      <c r="N34" s="41"/>
      <c r="O34" s="37"/>
    </row>
    <row r="35" spans="1:17" ht="15.6" x14ac:dyDescent="0.3">
      <c r="A35" s="31" t="s">
        <v>37</v>
      </c>
      <c r="B35" s="41">
        <v>41497.74</v>
      </c>
      <c r="C35" s="37">
        <v>3.2451586905696599E-2</v>
      </c>
      <c r="D35" s="41">
        <v>38958.33</v>
      </c>
      <c r="E35" s="37">
        <v>3.4003810840967798E-2</v>
      </c>
      <c r="F35" s="41">
        <v>2539.41</v>
      </c>
      <c r="G35" s="37">
        <v>8.6381608326343493E-3</v>
      </c>
      <c r="H35" s="41">
        <v>24158.55</v>
      </c>
      <c r="I35" s="39">
        <v>3.07629803941048E-3</v>
      </c>
      <c r="J35" s="41">
        <v>1390.81</v>
      </c>
      <c r="K35" s="39">
        <v>0</v>
      </c>
      <c r="L35" s="41">
        <v>14799.78</v>
      </c>
      <c r="M35" s="39">
        <v>8.4488606181983797E-2</v>
      </c>
      <c r="N35" s="41">
        <v>1148.5999999999999</v>
      </c>
      <c r="O35" s="37">
        <v>1.9097886122235799E-2</v>
      </c>
      <c r="Q35" s="47"/>
    </row>
    <row r="36" spans="1:17" ht="15.6" x14ac:dyDescent="0.3">
      <c r="A36" s="31"/>
      <c r="B36" s="41"/>
      <c r="C36" s="37"/>
      <c r="D36" s="41"/>
      <c r="E36" s="37"/>
      <c r="F36" s="41"/>
      <c r="G36" s="37"/>
      <c r="H36" s="41"/>
      <c r="I36" s="39"/>
      <c r="J36" s="41"/>
      <c r="K36" s="39"/>
      <c r="L36" s="41"/>
      <c r="M36" s="39"/>
      <c r="N36" s="41"/>
      <c r="O36" s="37"/>
      <c r="Q36" s="47"/>
    </row>
    <row r="37" spans="1:17" ht="15.6" x14ac:dyDescent="0.3">
      <c r="A37" s="31" t="s">
        <v>38</v>
      </c>
      <c r="B37" s="41">
        <v>113464.59</v>
      </c>
      <c r="C37" s="37">
        <v>4.2041171955056598E-2</v>
      </c>
      <c r="D37" s="41">
        <v>99741.55</v>
      </c>
      <c r="E37" s="37">
        <v>4.6588044360650102E-2</v>
      </c>
      <c r="F37" s="41">
        <v>13723.04</v>
      </c>
      <c r="G37" s="37">
        <v>8.9936765468875707E-3</v>
      </c>
      <c r="H37" s="41">
        <v>52790.61</v>
      </c>
      <c r="I37" s="39">
        <v>4.8451514388638496E-3</v>
      </c>
      <c r="J37" s="41">
        <v>8386.2800000000007</v>
      </c>
      <c r="K37" s="39">
        <v>0</v>
      </c>
      <c r="L37" s="41">
        <v>46950.94</v>
      </c>
      <c r="M37" s="39">
        <v>9.3522840139089902E-2</v>
      </c>
      <c r="N37" s="41">
        <v>5336.76</v>
      </c>
      <c r="O37" s="37">
        <v>2.31265005359057E-2</v>
      </c>
      <c r="Q37" s="47"/>
    </row>
    <row r="38" spans="1:17" ht="15.6" x14ac:dyDescent="0.3">
      <c r="A38" s="31"/>
      <c r="B38" s="41"/>
      <c r="C38" s="37"/>
      <c r="D38" s="41"/>
      <c r="E38" s="37"/>
      <c r="F38" s="41"/>
      <c r="G38" s="37"/>
      <c r="H38" s="41"/>
      <c r="I38" s="39"/>
      <c r="J38" s="41"/>
      <c r="K38" s="39"/>
      <c r="L38" s="41"/>
      <c r="M38" s="39"/>
      <c r="N38" s="41"/>
      <c r="O38" s="37"/>
      <c r="Q38" s="47"/>
    </row>
    <row r="39" spans="1:17" ht="15.6" x14ac:dyDescent="0.25">
      <c r="A39" s="31" t="s">
        <v>39</v>
      </c>
      <c r="B39" s="41" t="s">
        <v>40</v>
      </c>
      <c r="C39" s="41" t="s">
        <v>40</v>
      </c>
      <c r="D39" s="41" t="s">
        <v>40</v>
      </c>
      <c r="E39" s="41" t="s">
        <v>40</v>
      </c>
      <c r="F39" s="41" t="s">
        <v>40</v>
      </c>
      <c r="G39" s="41" t="s">
        <v>40</v>
      </c>
      <c r="H39" s="41" t="s">
        <v>40</v>
      </c>
      <c r="I39" s="41" t="s">
        <v>40</v>
      </c>
      <c r="J39" s="41" t="s">
        <v>40</v>
      </c>
      <c r="K39" s="41" t="s">
        <v>40</v>
      </c>
      <c r="L39" s="41" t="s">
        <v>40</v>
      </c>
      <c r="M39" s="41" t="s">
        <v>40</v>
      </c>
      <c r="N39" s="41" t="s">
        <v>40</v>
      </c>
      <c r="O39" s="41" t="s">
        <v>40</v>
      </c>
      <c r="Q39" s="47" t="s">
        <v>40</v>
      </c>
    </row>
    <row r="40" spans="1:17" ht="15.6" x14ac:dyDescent="0.3">
      <c r="A40" s="31"/>
      <c r="B40" s="41"/>
      <c r="C40" s="37"/>
      <c r="D40" s="41"/>
      <c r="E40" s="37"/>
      <c r="F40" s="41"/>
      <c r="G40" s="37"/>
      <c r="H40" s="41"/>
      <c r="I40" s="39"/>
      <c r="J40" s="41"/>
      <c r="K40" s="39"/>
      <c r="L40" s="41"/>
      <c r="M40" s="39"/>
      <c r="N40" s="41"/>
      <c r="O40" s="37"/>
      <c r="Q40" s="47"/>
    </row>
    <row r="41" spans="1:17" ht="15.6" x14ac:dyDescent="0.3">
      <c r="A41" s="48" t="s">
        <v>41</v>
      </c>
      <c r="B41" s="49">
        <v>61801.19</v>
      </c>
      <c r="C41" s="50">
        <v>4.0415111294782501E-2</v>
      </c>
      <c r="D41" s="49">
        <v>57049.65</v>
      </c>
      <c r="E41" s="50">
        <v>4.30466566928982E-2</v>
      </c>
      <c r="F41" s="49">
        <v>4751.54</v>
      </c>
      <c r="G41" s="50">
        <v>8.8193036362947605E-3</v>
      </c>
      <c r="H41" s="49">
        <v>31748.639999999999</v>
      </c>
      <c r="I41" s="51">
        <v>5.4662039066870304E-3</v>
      </c>
      <c r="J41" s="49">
        <v>3032.88</v>
      </c>
      <c r="K41" s="51">
        <v>0</v>
      </c>
      <c r="L41" s="49">
        <v>25301.01</v>
      </c>
      <c r="M41" s="51">
        <v>9.0203994148850206E-2</v>
      </c>
      <c r="N41" s="49">
        <v>1718.66</v>
      </c>
      <c r="O41" s="50">
        <v>2.43825270850546E-2</v>
      </c>
    </row>
    <row r="42" spans="1:17" s="54" customFormat="1" ht="40.5" customHeight="1" x14ac:dyDescent="0.25">
      <c r="A42" s="52" t="s">
        <v>42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</row>
  </sheetData>
  <mergeCells count="29">
    <mergeCell ref="L10:M10"/>
    <mergeCell ref="N10:O10"/>
    <mergeCell ref="A42:O42"/>
    <mergeCell ref="A9:A11"/>
    <mergeCell ref="B9:B11"/>
    <mergeCell ref="C9:C11"/>
    <mergeCell ref="D9:G9"/>
    <mergeCell ref="H9:K9"/>
    <mergeCell ref="L9:O9"/>
    <mergeCell ref="D10:E10"/>
    <mergeCell ref="F10:G10"/>
    <mergeCell ref="H10:I10"/>
    <mergeCell ref="J10:K10"/>
    <mergeCell ref="D7:E7"/>
    <mergeCell ref="F7:G7"/>
    <mergeCell ref="H7:I7"/>
    <mergeCell ref="J7:K7"/>
    <mergeCell ref="L7:M7"/>
    <mergeCell ref="N7:O7"/>
    <mergeCell ref="A2:O2"/>
    <mergeCell ref="A3:O3"/>
    <mergeCell ref="A5:K5"/>
    <mergeCell ref="L5:O5"/>
    <mergeCell ref="A6:A8"/>
    <mergeCell ref="B6:B8"/>
    <mergeCell ref="C6:C8"/>
    <mergeCell ref="D6:G6"/>
    <mergeCell ref="H6:K6"/>
    <mergeCell ref="L6:O6"/>
  </mergeCells>
  <pageMargins left="0.17" right="0.17" top="0.21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2.14</vt:lpstr>
      <vt:lpstr>'2.14'!Print_Area</vt:lpstr>
    </vt:vector>
  </TitlesOfParts>
  <Company>CBAR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Samid Guluzada</dc:creator>
  <cp:lastModifiedBy>Samid Guluzada</cp:lastModifiedBy>
  <dcterms:created xsi:type="dcterms:W3CDTF">2024-04-24T06:26:57Z</dcterms:created>
  <dcterms:modified xsi:type="dcterms:W3CDTF">2024-04-24T06:26:58Z</dcterms:modified>
</cp:coreProperties>
</file>