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55" windowHeight="6510" tabRatio="599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'Лист1'!$17:$17</definedName>
    <definedName name="_xlnm.Print_Area" localSheetId="0">'Лист1'!$A$1:$E$131</definedName>
  </definedNames>
  <calcPr fullCalcOnLoad="1"/>
</workbook>
</file>

<file path=xl/sharedStrings.xml><?xml version="1.0" encoding="utf-8"?>
<sst xmlns="http://schemas.openxmlformats.org/spreadsheetml/2006/main" count="64" uniqueCount="45">
  <si>
    <t xml:space="preserve"> </t>
  </si>
  <si>
    <t>СТАТИСТИКА ДЕПАРТАМЕНТИ</t>
  </si>
  <si>
    <t xml:space="preserve">             МИЛЛИ БАНКЫН</t>
  </si>
  <si>
    <t>КРЕДИТ</t>
  </si>
  <si>
    <t>(дахилолмалар)</t>
  </si>
  <si>
    <t>ДЕБЕТ</t>
  </si>
  <si>
    <t>(юдянишляр)</t>
  </si>
  <si>
    <t>ЪАРИ ЯМЯЛИЙЙАТЛАР ЩЕСАБЫ</t>
  </si>
  <si>
    <t xml:space="preserve">  ХАРИЪИ ТИЪАРЯТ БАЛАНСЫ</t>
  </si>
  <si>
    <t xml:space="preserve">          Нефт сектору</t>
  </si>
  <si>
    <t xml:space="preserve">     Малларын ихраъы (ФОБ)</t>
  </si>
  <si>
    <t xml:space="preserve">     Малларын идхалы (ФОБ)</t>
  </si>
  <si>
    <t xml:space="preserve">     Няглиййат хидмятляри</t>
  </si>
  <si>
    <t xml:space="preserve">     Туризм хидмятляри</t>
  </si>
  <si>
    <t xml:space="preserve">     Рабитя хидмятляри</t>
  </si>
  <si>
    <t xml:space="preserve">     Тикинти хидмятляри</t>
  </si>
  <si>
    <t xml:space="preserve">     Щюкумят хидмятляри</t>
  </si>
  <si>
    <t xml:space="preserve">     Диэяр ишэцзар хидмятляр</t>
  </si>
  <si>
    <t xml:space="preserve">КАПИТАЛЫН ВЯ МАЛИЙЙЯНИН </t>
  </si>
  <si>
    <t>ЩЯРЯКЯТИ ЩЕСАБЫ</t>
  </si>
  <si>
    <t xml:space="preserve">           НЕФТ СЕКТОРУ</t>
  </si>
  <si>
    <t xml:space="preserve">   БИРБАША ИНВЕСТИСИЙАЛАР</t>
  </si>
  <si>
    <t xml:space="preserve">  ДИЭЯР ИНВЕСТИСИЙАЛАР</t>
  </si>
  <si>
    <t xml:space="preserve">     Активляр</t>
  </si>
  <si>
    <t xml:space="preserve">           Депозитляр</t>
  </si>
  <si>
    <t xml:space="preserve">     Пассивляр</t>
  </si>
  <si>
    <t xml:space="preserve">          Кредитляр вя ссудалар</t>
  </si>
  <si>
    <t xml:space="preserve">          Диэяр пассивляр</t>
  </si>
  <si>
    <t>ЕЩТИЙАТ АКТИВЛЯРИ</t>
  </si>
  <si>
    <t xml:space="preserve">         Ц М У М И   Б А Л А Н С</t>
  </si>
  <si>
    <t>ФЯРГ</t>
  </si>
  <si>
    <t xml:space="preserve">          Тиъарят кредитляри</t>
  </si>
  <si>
    <r>
      <t xml:space="preserve">    </t>
    </r>
    <r>
      <rPr>
        <sz val="14"/>
        <rFont val="A3 Times AzLat"/>
        <family val="1"/>
      </rPr>
      <t xml:space="preserve">      ДИЭЯР СЕКТОРЛАР</t>
    </r>
  </si>
  <si>
    <r>
      <t xml:space="preserve">    </t>
    </r>
    <r>
      <rPr>
        <sz val="16"/>
        <rFont val="A3 Times AzLat"/>
        <family val="1"/>
      </rPr>
      <t xml:space="preserve">     Диэяр секторлар</t>
    </r>
  </si>
  <si>
    <r>
      <t xml:space="preserve"> </t>
    </r>
    <r>
      <rPr>
        <b/>
        <sz val="14"/>
        <rFont val="A3 Times AzLat"/>
        <family val="1"/>
      </rPr>
      <t xml:space="preserve">  ХИДМЯТЛЯР БАЛАНСЫ</t>
    </r>
  </si>
  <si>
    <r>
      <t xml:space="preserve"> </t>
    </r>
    <r>
      <rPr>
        <b/>
        <sz val="14"/>
        <rFont val="A3 Times AzLat"/>
        <family val="1"/>
      </rPr>
      <t xml:space="preserve">  ЭЯЛИРЛЯР</t>
    </r>
  </si>
  <si>
    <r>
      <t xml:space="preserve"> </t>
    </r>
    <r>
      <rPr>
        <b/>
        <sz val="14"/>
        <rFont val="A3 Times AzLat"/>
        <family val="1"/>
      </rPr>
      <t xml:space="preserve">  ЪАРИ ТРАНСФЕРТЛЯР</t>
    </r>
  </si>
  <si>
    <t xml:space="preserve">                                   АЗЯРБАЙЪАН РЕСПУБЛИКАСЫНЫН ТЯДИЙЯ БАЛАНСЫ</t>
  </si>
  <si>
    <t>Тядийя балансынын ясас эюстяриъиляри</t>
  </si>
  <si>
    <t xml:space="preserve">                Мин АБШ доллары</t>
  </si>
  <si>
    <t xml:space="preserve">   КАПИТАЛ ТРАНСФЕРТЛЯРИ</t>
  </si>
  <si>
    <t xml:space="preserve"> КАПИТАЛЫН ЩЯРЯКЯТИ ЩЕСАБЫ</t>
  </si>
  <si>
    <t xml:space="preserve"> МАЛИЙЙЯНИН ЩЯРЯКЯТИ ЩЕСАБЫ</t>
  </si>
  <si>
    <t xml:space="preserve">                                                   2002-ЪИ   ИЛИН  I  ЙАРЫМИЛЛИЙИ  ЦЧЦН</t>
  </si>
  <si>
    <t>МЦЯЙЙЯН ОЛУНМАМЫШ ВЯСАИТ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</si>
</sst>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8">
    <font>
      <sz val="10"/>
      <name val="Arial Cyr"/>
      <family val="0"/>
    </font>
    <font>
      <sz val="11"/>
      <name val="Az-Helv-Cyr"/>
      <family val="2"/>
    </font>
    <font>
      <sz val="14"/>
      <name val="Az-Helv-Cyr"/>
      <family val="2"/>
    </font>
    <font>
      <sz val="10"/>
      <name val="A3 Times AzLat"/>
      <family val="1"/>
    </font>
    <font>
      <b/>
      <i/>
      <sz val="14"/>
      <name val="A3 Times AzLat"/>
      <family val="1"/>
    </font>
    <font>
      <sz val="14"/>
      <name val="A3 Times AzLat"/>
      <family val="1"/>
    </font>
    <font>
      <b/>
      <i/>
      <sz val="12"/>
      <name val="A3 Times AzLat"/>
      <family val="1"/>
    </font>
    <font>
      <b/>
      <sz val="16"/>
      <name val="A3 Times AzLat"/>
      <family val="1"/>
    </font>
    <font>
      <b/>
      <sz val="14"/>
      <name val="A3 Times AzLat"/>
      <family val="1"/>
    </font>
    <font>
      <sz val="20"/>
      <name val="A3 Times AzLat"/>
      <family val="1"/>
    </font>
    <font>
      <u val="single"/>
      <sz val="14"/>
      <name val="A3 Times AzLat"/>
      <family val="1"/>
    </font>
    <font>
      <sz val="16"/>
      <name val="A3 Times AzLat"/>
      <family val="1"/>
    </font>
    <font>
      <u val="single"/>
      <sz val="16"/>
      <name val="A3 Times AzLat"/>
      <family val="1"/>
    </font>
    <font>
      <b/>
      <i/>
      <sz val="16"/>
      <name val="A3 Times AzLat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3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2"/>
  <sheetViews>
    <sheetView tabSelected="1" zoomScaleSheetLayoutView="100" zoomScalePageLayoutView="0" workbookViewId="0" topLeftCell="A121">
      <selection activeCell="B123" sqref="B123:F134"/>
    </sheetView>
  </sheetViews>
  <sheetFormatPr defaultColWidth="9.00390625" defaultRowHeight="12.75"/>
  <cols>
    <col min="1" max="1" width="18.125" style="0" customWidth="1"/>
    <col min="2" max="2" width="52.875" style="0" customWidth="1"/>
    <col min="3" max="3" width="18.00390625" style="0" customWidth="1"/>
    <col min="4" max="4" width="14.875" style="0" customWidth="1"/>
    <col min="5" max="5" width="13.375" style="0" customWidth="1"/>
    <col min="6" max="6" width="10.375" style="0" customWidth="1"/>
  </cols>
  <sheetData>
    <row r="1" spans="1:6" ht="18">
      <c r="A1" s="5"/>
      <c r="B1" s="6" t="s">
        <v>2</v>
      </c>
      <c r="C1" s="7"/>
      <c r="D1" s="7"/>
      <c r="E1" s="7"/>
      <c r="F1" s="1"/>
    </row>
    <row r="2" spans="1:6" ht="18">
      <c r="A2" s="5"/>
      <c r="B2" s="6" t="s">
        <v>1</v>
      </c>
      <c r="C2" s="8"/>
      <c r="D2" s="7"/>
      <c r="E2" s="7"/>
      <c r="F2" s="1"/>
    </row>
    <row r="3" spans="1:6" ht="18">
      <c r="A3" s="5"/>
      <c r="B3" s="6"/>
      <c r="C3" s="8"/>
      <c r="D3" s="7"/>
      <c r="E3" s="7"/>
      <c r="F3" s="1"/>
    </row>
    <row r="4" spans="1:6" ht="18">
      <c r="A4" s="5"/>
      <c r="B4" s="6"/>
      <c r="C4" s="8"/>
      <c r="D4" s="7"/>
      <c r="E4" s="7"/>
      <c r="F4" s="1"/>
    </row>
    <row r="5" spans="1:6" ht="18">
      <c r="A5" s="5"/>
      <c r="B5" s="7"/>
      <c r="C5" s="7"/>
      <c r="D5" s="9"/>
      <c r="E5" s="7"/>
      <c r="F5" s="1"/>
    </row>
    <row r="6" spans="1:6" ht="18">
      <c r="A6" s="5"/>
      <c r="B6" s="6" t="s">
        <v>43</v>
      </c>
      <c r="C6" s="7"/>
      <c r="D6" s="9"/>
      <c r="E6" s="7"/>
      <c r="F6" s="1"/>
    </row>
    <row r="7" spans="1:6" ht="18">
      <c r="A7" s="5"/>
      <c r="B7" s="7"/>
      <c r="C7" s="7"/>
      <c r="D7" s="7"/>
      <c r="E7" s="7"/>
      <c r="F7" s="1"/>
    </row>
    <row r="8" spans="1:6" ht="18">
      <c r="A8" s="5"/>
      <c r="B8" s="6" t="s">
        <v>37</v>
      </c>
      <c r="C8" s="7"/>
      <c r="D8" s="9"/>
      <c r="E8" s="9"/>
      <c r="F8" s="1"/>
    </row>
    <row r="9" spans="1:6" ht="18">
      <c r="A9" s="5"/>
      <c r="B9" s="6"/>
      <c r="C9" s="7"/>
      <c r="D9" s="9"/>
      <c r="E9" s="9"/>
      <c r="F9" s="1"/>
    </row>
    <row r="10" spans="1:6" ht="18">
      <c r="A10" s="5"/>
      <c r="B10" s="6"/>
      <c r="C10" s="7"/>
      <c r="D10" s="9"/>
      <c r="E10" s="9"/>
      <c r="F10" s="1"/>
    </row>
    <row r="11" spans="1:6" ht="18">
      <c r="A11" s="5"/>
      <c r="B11" s="6"/>
      <c r="C11" s="7"/>
      <c r="D11" s="9"/>
      <c r="E11" s="9"/>
      <c r="F11" s="1"/>
    </row>
    <row r="12" spans="1:6" ht="18">
      <c r="A12" s="5"/>
      <c r="B12" s="7"/>
      <c r="C12" s="7"/>
      <c r="D12" s="9"/>
      <c r="E12" s="9"/>
      <c r="F12" s="1"/>
    </row>
    <row r="13" spans="1:6" ht="18">
      <c r="A13" s="5"/>
      <c r="B13" s="9"/>
      <c r="C13" s="9"/>
      <c r="D13" s="10" t="s">
        <v>39</v>
      </c>
      <c r="E13" s="9"/>
      <c r="F13" s="1"/>
    </row>
    <row r="14" spans="1:6" ht="18">
      <c r="A14" s="5"/>
      <c r="B14" s="11"/>
      <c r="C14" s="12"/>
      <c r="D14" s="12"/>
      <c r="E14" s="11"/>
      <c r="F14" s="1"/>
    </row>
    <row r="15" spans="1:6" ht="20.25">
      <c r="A15" s="5"/>
      <c r="B15" s="13" t="s">
        <v>38</v>
      </c>
      <c r="C15" s="14" t="s">
        <v>3</v>
      </c>
      <c r="D15" s="14" t="s">
        <v>5</v>
      </c>
      <c r="E15" s="15" t="s">
        <v>30</v>
      </c>
      <c r="F15" s="2"/>
    </row>
    <row r="16" spans="1:6" ht="18">
      <c r="A16" s="5"/>
      <c r="B16" s="16"/>
      <c r="C16" s="28" t="s">
        <v>4</v>
      </c>
      <c r="D16" s="28" t="s">
        <v>6</v>
      </c>
      <c r="E16" s="16"/>
      <c r="F16" s="2"/>
    </row>
    <row r="17" spans="1:6" s="3" customFormat="1" ht="25.5">
      <c r="A17" s="17"/>
      <c r="B17" s="18">
        <v>1</v>
      </c>
      <c r="C17" s="18">
        <v>2</v>
      </c>
      <c r="D17" s="18">
        <v>3</v>
      </c>
      <c r="E17" s="18">
        <v>4</v>
      </c>
      <c r="F17" s="2"/>
    </row>
    <row r="18" spans="1:6" ht="18">
      <c r="A18" s="5"/>
      <c r="B18" s="9"/>
      <c r="C18" s="9"/>
      <c r="D18" s="19"/>
      <c r="E18" s="9"/>
      <c r="F18" s="2"/>
    </row>
    <row r="19" spans="1:6" ht="18">
      <c r="A19" s="5"/>
      <c r="B19" s="20" t="s">
        <v>7</v>
      </c>
      <c r="C19" s="21">
        <f>SUM(C25,C43,C69,C75)</f>
        <v>1244867</v>
      </c>
      <c r="D19" s="21">
        <f>SUM(D25,D43,D69,D75)</f>
        <v>1603423</v>
      </c>
      <c r="E19" s="21">
        <f>C19-D19</f>
        <v>-358556</v>
      </c>
      <c r="F19" s="1">
        <f>SUM(E21:E23)</f>
        <v>-358556</v>
      </c>
    </row>
    <row r="20" spans="1:6" ht="20.25">
      <c r="A20" s="5"/>
      <c r="B20" s="22"/>
      <c r="C20" s="21"/>
      <c r="D20" s="21"/>
      <c r="E20" s="21"/>
      <c r="F20" s="1"/>
    </row>
    <row r="21" spans="1:6" ht="18">
      <c r="A21" s="5"/>
      <c r="B21" s="7" t="s">
        <v>20</v>
      </c>
      <c r="C21" s="7">
        <v>448326</v>
      </c>
      <c r="D21" s="7">
        <v>613511</v>
      </c>
      <c r="E21" s="7">
        <f>C21-D21</f>
        <v>-165185</v>
      </c>
      <c r="F21" s="1"/>
    </row>
    <row r="22" spans="1:6" ht="18">
      <c r="A22" s="5"/>
      <c r="B22" s="23"/>
      <c r="C22" s="7"/>
      <c r="D22" s="7"/>
      <c r="E22" s="7"/>
      <c r="F22" s="1"/>
    </row>
    <row r="23" spans="1:6" ht="18">
      <c r="A23" s="5"/>
      <c r="B23" s="21" t="s">
        <v>32</v>
      </c>
      <c r="C23" s="7">
        <f>C19-C21</f>
        <v>796541</v>
      </c>
      <c r="D23" s="7">
        <f>D19-D21</f>
        <v>989912</v>
      </c>
      <c r="E23" s="7">
        <f>C23-D23</f>
        <v>-193371</v>
      </c>
      <c r="F23" s="1"/>
    </row>
    <row r="24" spans="1:6" ht="20.25">
      <c r="A24" s="5"/>
      <c r="B24" s="24"/>
      <c r="C24" s="21"/>
      <c r="D24" s="21"/>
      <c r="E24" s="21"/>
      <c r="F24" s="1"/>
    </row>
    <row r="25" spans="1:6" ht="18">
      <c r="A25" s="5"/>
      <c r="B25" s="21" t="s">
        <v>8</v>
      </c>
      <c r="C25" s="21">
        <f>SUM(C31,C37)</f>
        <v>939136</v>
      </c>
      <c r="D25" s="21">
        <f>SUM(D31,D37)</f>
        <v>793265</v>
      </c>
      <c r="E25" s="21">
        <f>C25-D25</f>
        <v>145871</v>
      </c>
      <c r="F25" s="1">
        <f>SUM(E27:E29)</f>
        <v>145871</v>
      </c>
    </row>
    <row r="26" spans="1:6" ht="20.25">
      <c r="A26" s="5"/>
      <c r="B26" s="25"/>
      <c r="C26" s="21"/>
      <c r="D26" s="21"/>
      <c r="E26" s="21"/>
      <c r="F26" s="1"/>
    </row>
    <row r="27" spans="1:6" ht="20.25">
      <c r="A27" s="5"/>
      <c r="B27" s="24" t="s">
        <v>9</v>
      </c>
      <c r="C27" s="7">
        <v>448326</v>
      </c>
      <c r="D27" s="7">
        <v>80876</v>
      </c>
      <c r="E27" s="7">
        <f>C27-D27</f>
        <v>367450</v>
      </c>
      <c r="F27" s="1"/>
    </row>
    <row r="28" spans="1:6" ht="20.25">
      <c r="A28" s="5"/>
      <c r="B28" s="25"/>
      <c r="C28" s="7"/>
      <c r="D28" s="7"/>
      <c r="E28" s="7"/>
      <c r="F28" s="1"/>
    </row>
    <row r="29" spans="1:6" ht="20.25">
      <c r="A29" s="5"/>
      <c r="B29" s="26" t="s">
        <v>33</v>
      </c>
      <c r="C29" s="7">
        <f>C25-C27</f>
        <v>490810</v>
      </c>
      <c r="D29" s="7">
        <f>D25-D27</f>
        <v>712389</v>
      </c>
      <c r="E29" s="7">
        <f>C29-D29</f>
        <v>-221579</v>
      </c>
      <c r="F29" s="1"/>
    </row>
    <row r="30" spans="1:6" ht="20.25">
      <c r="A30" s="5"/>
      <c r="B30" s="25"/>
      <c r="C30" s="21"/>
      <c r="D30" s="21"/>
      <c r="E30" s="21"/>
      <c r="F30" s="1"/>
    </row>
    <row r="31" spans="1:6" ht="20.25">
      <c r="A31" s="5"/>
      <c r="B31" s="26" t="s">
        <v>10</v>
      </c>
      <c r="C31" s="21">
        <v>939136</v>
      </c>
      <c r="D31" s="21"/>
      <c r="E31" s="21">
        <f>C31-D31</f>
        <v>939136</v>
      </c>
      <c r="F31" s="1">
        <f>SUM(E33:E35)</f>
        <v>939136</v>
      </c>
    </row>
    <row r="32" spans="1:6" ht="20.25">
      <c r="A32" s="5"/>
      <c r="B32" s="24"/>
      <c r="C32" s="21"/>
      <c r="D32" s="21"/>
      <c r="E32" s="21"/>
      <c r="F32" s="1"/>
    </row>
    <row r="33" spans="1:6" ht="20.25">
      <c r="A33" s="5"/>
      <c r="B33" s="24" t="s">
        <v>9</v>
      </c>
      <c r="C33" s="7">
        <v>448326</v>
      </c>
      <c r="D33" s="7"/>
      <c r="E33" s="7">
        <f>C33-D33</f>
        <v>448326</v>
      </c>
      <c r="F33" s="1"/>
    </row>
    <row r="34" spans="1:6" ht="20.25">
      <c r="A34" s="5"/>
      <c r="B34" s="25"/>
      <c r="C34" s="7"/>
      <c r="D34" s="7"/>
      <c r="E34" s="7"/>
      <c r="F34" s="1"/>
    </row>
    <row r="35" spans="1:6" ht="20.25">
      <c r="A35" s="5"/>
      <c r="B35" s="26" t="s">
        <v>33</v>
      </c>
      <c r="C35" s="7">
        <f>C31-C33</f>
        <v>490810</v>
      </c>
      <c r="D35" s="7"/>
      <c r="E35" s="7">
        <f>C35-D35</f>
        <v>490810</v>
      </c>
      <c r="F35" s="1"/>
    </row>
    <row r="36" spans="1:6" ht="20.25">
      <c r="A36" s="5"/>
      <c r="B36" s="24"/>
      <c r="C36" s="21"/>
      <c r="D36" s="21"/>
      <c r="E36" s="21"/>
      <c r="F36" s="1"/>
    </row>
    <row r="37" spans="1:6" ht="20.25">
      <c r="A37" s="5"/>
      <c r="B37" s="26" t="s">
        <v>11</v>
      </c>
      <c r="C37" s="21"/>
      <c r="D37" s="21">
        <v>793265</v>
      </c>
      <c r="E37" s="21">
        <f>C37-D37</f>
        <v>-793265</v>
      </c>
      <c r="F37" s="1">
        <f>SUM(E39:E41)</f>
        <v>-793265</v>
      </c>
    </row>
    <row r="38" spans="1:6" ht="20.25">
      <c r="A38" s="5"/>
      <c r="B38" s="24"/>
      <c r="C38" s="21"/>
      <c r="D38" s="21"/>
      <c r="E38" s="21"/>
      <c r="F38" s="1"/>
    </row>
    <row r="39" spans="1:6" ht="20.25">
      <c r="A39" s="5"/>
      <c r="B39" s="24" t="s">
        <v>9</v>
      </c>
      <c r="C39" s="7"/>
      <c r="D39" s="7">
        <v>80876</v>
      </c>
      <c r="E39" s="7">
        <f>C39-D39</f>
        <v>-80876</v>
      </c>
      <c r="F39" s="1"/>
    </row>
    <row r="40" spans="1:6" ht="20.25">
      <c r="A40" s="5"/>
      <c r="B40" s="25"/>
      <c r="C40" s="7"/>
      <c r="D40" s="7"/>
      <c r="E40" s="7"/>
      <c r="F40" s="1"/>
    </row>
    <row r="41" spans="1:6" ht="20.25">
      <c r="A41" s="5"/>
      <c r="B41" s="26" t="s">
        <v>33</v>
      </c>
      <c r="C41" s="7"/>
      <c r="D41" s="7">
        <f>D37-D39</f>
        <v>712389</v>
      </c>
      <c r="E41" s="7">
        <f>C41-D41</f>
        <v>-712389</v>
      </c>
      <c r="F41" s="1"/>
    </row>
    <row r="42" spans="1:6" ht="20.25">
      <c r="A42" s="5"/>
      <c r="B42" s="26"/>
      <c r="C42" s="7"/>
      <c r="D42" s="7"/>
      <c r="E42" s="7"/>
      <c r="F42" s="1"/>
    </row>
    <row r="43" spans="1:6" ht="18">
      <c r="A43" s="5"/>
      <c r="B43" s="7" t="s">
        <v>34</v>
      </c>
      <c r="C43" s="21">
        <f>SUM(C49,C51,C53:C55,C61:C63)</f>
        <v>179001</v>
      </c>
      <c r="D43" s="21">
        <f>SUM(D49,D51,D53:D55,D61:D63)</f>
        <v>565795</v>
      </c>
      <c r="E43" s="21">
        <f>C43-D43</f>
        <v>-386794</v>
      </c>
      <c r="F43" s="1">
        <f>SUM(E45:E47)</f>
        <v>-386794</v>
      </c>
    </row>
    <row r="44" spans="1:6" ht="20.25">
      <c r="A44" s="5"/>
      <c r="B44" s="24"/>
      <c r="C44" s="21"/>
      <c r="D44" s="21"/>
      <c r="E44" s="21"/>
      <c r="F44" s="1"/>
    </row>
    <row r="45" spans="1:6" ht="20.25">
      <c r="A45" s="5"/>
      <c r="B45" s="24" t="s">
        <v>9</v>
      </c>
      <c r="C45" s="7"/>
      <c r="D45" s="7">
        <v>372100</v>
      </c>
      <c r="E45" s="7">
        <f>C45-D45</f>
        <v>-372100</v>
      </c>
      <c r="F45" s="1"/>
    </row>
    <row r="46" spans="1:6" ht="20.25">
      <c r="A46" s="5"/>
      <c r="B46" s="25"/>
      <c r="C46" s="7"/>
      <c r="D46" s="7"/>
      <c r="E46" s="7"/>
      <c r="F46" s="1"/>
    </row>
    <row r="47" spans="1:6" ht="20.25">
      <c r="A47" s="5"/>
      <c r="B47" s="26" t="s">
        <v>33</v>
      </c>
      <c r="C47" s="7">
        <f>C43-C45</f>
        <v>179001</v>
      </c>
      <c r="D47" s="7">
        <f>D43-D45</f>
        <v>193695</v>
      </c>
      <c r="E47" s="7">
        <f>C47-D47</f>
        <v>-14694</v>
      </c>
      <c r="F47" s="1"/>
    </row>
    <row r="48" spans="1:6" ht="20.25">
      <c r="A48" s="5"/>
      <c r="B48" s="24"/>
      <c r="C48" s="21"/>
      <c r="D48" s="21"/>
      <c r="E48" s="21"/>
      <c r="F48" s="1"/>
    </row>
    <row r="49" spans="1:6" ht="20.25">
      <c r="A49" s="5"/>
      <c r="B49" s="26" t="s">
        <v>12</v>
      </c>
      <c r="C49" s="21">
        <v>102346</v>
      </c>
      <c r="D49" s="21">
        <v>81353</v>
      </c>
      <c r="E49" s="21">
        <f>C49-D49</f>
        <v>20993</v>
      </c>
      <c r="F49" s="1"/>
    </row>
    <row r="50" spans="1:6" ht="20.25">
      <c r="A50" s="5"/>
      <c r="B50" s="24"/>
      <c r="C50" s="21"/>
      <c r="D50" s="21"/>
      <c r="E50" s="21"/>
      <c r="F50" s="1"/>
    </row>
    <row r="51" spans="1:6" ht="20.25">
      <c r="A51" s="5"/>
      <c r="B51" s="26" t="s">
        <v>13</v>
      </c>
      <c r="C51" s="21">
        <v>24113</v>
      </c>
      <c r="D51" s="21">
        <v>53814</v>
      </c>
      <c r="E51" s="21">
        <f>C51-D51</f>
        <v>-29701</v>
      </c>
      <c r="F51" s="1"/>
    </row>
    <row r="52" spans="1:6" ht="20.25">
      <c r="A52" s="5"/>
      <c r="B52" s="24"/>
      <c r="C52" s="21"/>
      <c r="D52" s="21"/>
      <c r="E52" s="21"/>
      <c r="F52" s="1"/>
    </row>
    <row r="53" spans="1:6" ht="20.25">
      <c r="A53" s="5"/>
      <c r="B53" s="26" t="s">
        <v>14</v>
      </c>
      <c r="C53" s="21">
        <v>11267</v>
      </c>
      <c r="D53" s="21">
        <v>8415</v>
      </c>
      <c r="E53" s="21">
        <f>C53-D53</f>
        <v>2852</v>
      </c>
      <c r="F53" s="1"/>
    </row>
    <row r="54" spans="1:6" ht="18">
      <c r="A54" s="5"/>
      <c r="B54" s="21"/>
      <c r="C54" s="21"/>
      <c r="D54" s="21"/>
      <c r="E54" s="21"/>
      <c r="F54" s="1"/>
    </row>
    <row r="55" spans="1:6" ht="20.25">
      <c r="A55" s="5"/>
      <c r="B55" s="26" t="s">
        <v>15</v>
      </c>
      <c r="C55" s="21">
        <v>4160</v>
      </c>
      <c r="D55" s="21">
        <v>206840</v>
      </c>
      <c r="E55" s="21">
        <f>C55-D55</f>
        <v>-202680</v>
      </c>
      <c r="F55" s="1">
        <f>SUM(E57:E59)</f>
        <v>-202680</v>
      </c>
    </row>
    <row r="56" spans="1:6" ht="20.25">
      <c r="A56" s="5"/>
      <c r="B56" s="24"/>
      <c r="C56" s="21"/>
      <c r="D56" s="21"/>
      <c r="E56" s="21"/>
      <c r="F56" s="1"/>
    </row>
    <row r="57" spans="1:6" ht="20.25">
      <c r="A57" s="5"/>
      <c r="B57" s="24" t="s">
        <v>9</v>
      </c>
      <c r="C57" s="7"/>
      <c r="D57" s="7">
        <v>195600</v>
      </c>
      <c r="E57" s="7">
        <f>C57-D57</f>
        <v>-195600</v>
      </c>
      <c r="F57" s="1"/>
    </row>
    <row r="58" spans="1:6" ht="20.25">
      <c r="A58" s="5"/>
      <c r="B58" s="25"/>
      <c r="C58" s="7"/>
      <c r="D58" s="7"/>
      <c r="E58" s="7"/>
      <c r="F58" s="1"/>
    </row>
    <row r="59" spans="1:6" ht="20.25">
      <c r="A59" s="5"/>
      <c r="B59" s="26" t="s">
        <v>33</v>
      </c>
      <c r="C59" s="7">
        <f>C55-C57</f>
        <v>4160</v>
      </c>
      <c r="D59" s="7">
        <f>D55-D57</f>
        <v>11240</v>
      </c>
      <c r="E59" s="7">
        <f>C59-D59</f>
        <v>-7080</v>
      </c>
      <c r="F59" s="1"/>
    </row>
    <row r="60" spans="1:6" ht="20.25">
      <c r="A60" s="5"/>
      <c r="B60" s="26"/>
      <c r="C60" s="7"/>
      <c r="D60" s="7"/>
      <c r="E60" s="7"/>
      <c r="F60" s="1"/>
    </row>
    <row r="61" spans="1:6" ht="20.25">
      <c r="A61" s="5"/>
      <c r="B61" s="26" t="s">
        <v>16</v>
      </c>
      <c r="C61" s="21">
        <v>22103</v>
      </c>
      <c r="D61" s="21">
        <v>6427</v>
      </c>
      <c r="E61" s="21">
        <f>C61-D61</f>
        <v>15676</v>
      </c>
      <c r="F61" s="1"/>
    </row>
    <row r="62" spans="1:6" ht="18">
      <c r="A62" s="5"/>
      <c r="B62" s="21"/>
      <c r="C62" s="21"/>
      <c r="D62" s="21"/>
      <c r="E62" s="21"/>
      <c r="F62" s="1"/>
    </row>
    <row r="63" spans="1:6" ht="20.25">
      <c r="A63" s="5"/>
      <c r="B63" s="26" t="s">
        <v>17</v>
      </c>
      <c r="C63" s="21">
        <v>15012</v>
      </c>
      <c r="D63" s="21">
        <v>208946</v>
      </c>
      <c r="E63" s="21">
        <f>C63-D63</f>
        <v>-193934</v>
      </c>
      <c r="F63" s="1">
        <f>SUM(E65:E67)</f>
        <v>-193934</v>
      </c>
    </row>
    <row r="64" spans="1:6" ht="20.25">
      <c r="A64" s="5"/>
      <c r="B64" s="24"/>
      <c r="C64" s="21"/>
      <c r="D64" s="21"/>
      <c r="E64" s="21"/>
      <c r="F64" s="1"/>
    </row>
    <row r="65" spans="1:6" ht="20.25">
      <c r="A65" s="5"/>
      <c r="B65" s="24" t="s">
        <v>9</v>
      </c>
      <c r="C65" s="7"/>
      <c r="D65" s="7">
        <v>176500</v>
      </c>
      <c r="E65" s="7">
        <f>C65-D65</f>
        <v>-176500</v>
      </c>
      <c r="F65" s="1"/>
    </row>
    <row r="66" spans="1:6" ht="20.25">
      <c r="A66" s="5"/>
      <c r="B66" s="25"/>
      <c r="C66" s="7"/>
      <c r="D66" s="7"/>
      <c r="E66" s="7"/>
      <c r="F66" s="1"/>
    </row>
    <row r="67" spans="1:6" ht="20.25">
      <c r="A67" s="5"/>
      <c r="B67" s="26" t="s">
        <v>33</v>
      </c>
      <c r="C67" s="7">
        <f>C63-C65</f>
        <v>15012</v>
      </c>
      <c r="D67" s="7">
        <f>D63-D65</f>
        <v>32446</v>
      </c>
      <c r="E67" s="7">
        <f>C67-D67</f>
        <v>-17434</v>
      </c>
      <c r="F67" s="1"/>
    </row>
    <row r="68" spans="1:6" ht="20.25">
      <c r="A68" s="5"/>
      <c r="B68" s="26"/>
      <c r="C68" s="21"/>
      <c r="D68" s="21"/>
      <c r="E68" s="21"/>
      <c r="F68" s="1"/>
    </row>
    <row r="69" spans="1:6" ht="18">
      <c r="A69" s="5"/>
      <c r="B69" s="7" t="s">
        <v>35</v>
      </c>
      <c r="C69" s="21">
        <v>13761</v>
      </c>
      <c r="D69" s="21">
        <v>180982</v>
      </c>
      <c r="E69" s="21">
        <f>C69-D69</f>
        <v>-167221</v>
      </c>
      <c r="F69" s="1">
        <f>SUM(E71:E73)</f>
        <v>-167221</v>
      </c>
    </row>
    <row r="70" spans="1:6" ht="20.25">
      <c r="A70" s="5"/>
      <c r="B70" s="24"/>
      <c r="C70" s="21"/>
      <c r="D70" s="21"/>
      <c r="E70" s="21"/>
      <c r="F70" s="1"/>
    </row>
    <row r="71" spans="1:6" ht="20.25">
      <c r="A71" s="5"/>
      <c r="B71" s="24" t="s">
        <v>9</v>
      </c>
      <c r="C71" s="7"/>
      <c r="D71" s="7">
        <v>160535</v>
      </c>
      <c r="E71" s="7">
        <f>C71-D71</f>
        <v>-160535</v>
      </c>
      <c r="F71" s="1"/>
    </row>
    <row r="72" spans="1:6" ht="20.25">
      <c r="A72" s="5"/>
      <c r="B72" s="25"/>
      <c r="C72" s="7" t="s">
        <v>0</v>
      </c>
      <c r="D72" s="7"/>
      <c r="E72" s="7"/>
      <c r="F72" s="1"/>
    </row>
    <row r="73" spans="1:6" ht="20.25">
      <c r="A73" s="5"/>
      <c r="B73" s="26" t="s">
        <v>33</v>
      </c>
      <c r="C73" s="7">
        <f>C69-C71</f>
        <v>13761</v>
      </c>
      <c r="D73" s="7">
        <f>D69-D71</f>
        <v>20447</v>
      </c>
      <c r="E73" s="7">
        <f>C73-D73</f>
        <v>-6686</v>
      </c>
      <c r="F73" s="1"/>
    </row>
    <row r="74" spans="1:6" ht="20.25">
      <c r="A74" s="5"/>
      <c r="B74" s="26"/>
      <c r="C74" s="21"/>
      <c r="D74" s="21"/>
      <c r="E74" s="21"/>
      <c r="F74" s="1"/>
    </row>
    <row r="75" spans="1:6" ht="18">
      <c r="A75" s="5"/>
      <c r="B75" s="7" t="s">
        <v>36</v>
      </c>
      <c r="C75" s="21">
        <v>112969</v>
      </c>
      <c r="D75" s="21">
        <v>63381</v>
      </c>
      <c r="E75" s="21">
        <f>C75-D75</f>
        <v>49588</v>
      </c>
      <c r="F75" s="1"/>
    </row>
    <row r="76" spans="1:6" ht="20.25">
      <c r="A76" s="5"/>
      <c r="B76" s="24"/>
      <c r="C76" s="21"/>
      <c r="D76" s="21"/>
      <c r="E76" s="21"/>
      <c r="F76" s="1"/>
    </row>
    <row r="77" spans="1:6" ht="18">
      <c r="A77" s="5"/>
      <c r="B77" s="21" t="s">
        <v>18</v>
      </c>
      <c r="C77" s="21"/>
      <c r="D77" s="21"/>
      <c r="E77" s="21"/>
      <c r="F77" s="1"/>
    </row>
    <row r="78" spans="1:6" ht="18">
      <c r="A78" s="5"/>
      <c r="B78" s="21" t="s">
        <v>19</v>
      </c>
      <c r="C78" s="21">
        <f>SUM(C84,C88)</f>
        <v>941230</v>
      </c>
      <c r="D78" s="21">
        <f>SUM(D84,D88)</f>
        <v>434245</v>
      </c>
      <c r="E78" s="21">
        <f>C78-D78</f>
        <v>506985</v>
      </c>
      <c r="F78" s="1">
        <f>SUM(E80:E82)</f>
        <v>506985</v>
      </c>
    </row>
    <row r="79" spans="1:6" ht="20.25">
      <c r="A79" s="5"/>
      <c r="B79" s="24"/>
      <c r="C79" s="21"/>
      <c r="D79" s="21"/>
      <c r="E79" s="21"/>
      <c r="F79" s="1"/>
    </row>
    <row r="80" spans="1:6" ht="18">
      <c r="A80" s="5"/>
      <c r="B80" s="7" t="s">
        <v>20</v>
      </c>
      <c r="C80" s="7">
        <v>680431</v>
      </c>
      <c r="D80" s="7">
        <v>244463</v>
      </c>
      <c r="E80" s="7">
        <f>C80-D80</f>
        <v>435968</v>
      </c>
      <c r="F80" s="1"/>
    </row>
    <row r="81" spans="1:6" ht="18">
      <c r="A81" s="5"/>
      <c r="B81" s="23"/>
      <c r="C81" s="7"/>
      <c r="D81" s="7"/>
      <c r="E81" s="7"/>
      <c r="F81" s="1"/>
    </row>
    <row r="82" spans="1:6" ht="18">
      <c r="A82" s="5"/>
      <c r="B82" s="21" t="s">
        <v>32</v>
      </c>
      <c r="C82" s="7">
        <f>C78-C80</f>
        <v>260799</v>
      </c>
      <c r="D82" s="7">
        <f>D78-D80</f>
        <v>189782</v>
      </c>
      <c r="E82" s="7">
        <f>C82-D82</f>
        <v>71017</v>
      </c>
      <c r="F82" s="1"/>
    </row>
    <row r="83" spans="1:6" ht="20.25">
      <c r="A83" s="5"/>
      <c r="B83" s="24"/>
      <c r="C83" s="21"/>
      <c r="D83" s="21"/>
      <c r="E83" s="21"/>
      <c r="F83" s="1"/>
    </row>
    <row r="84" spans="1:6" ht="20.25">
      <c r="A84" s="5"/>
      <c r="B84" s="27" t="s">
        <v>41</v>
      </c>
      <c r="C84" s="21">
        <f>SUM(C86)</f>
        <v>14000</v>
      </c>
      <c r="D84" s="21">
        <f>SUM(D86)</f>
        <v>32167</v>
      </c>
      <c r="E84" s="21">
        <f>C84-D84</f>
        <v>-18167</v>
      </c>
      <c r="F84" s="1"/>
    </row>
    <row r="85" spans="1:6" ht="20.25">
      <c r="A85" s="5"/>
      <c r="B85" s="24"/>
      <c r="C85" s="21"/>
      <c r="D85" s="21"/>
      <c r="E85" s="21"/>
      <c r="F85" s="1"/>
    </row>
    <row r="86" spans="1:6" ht="18">
      <c r="A86" s="5"/>
      <c r="B86" s="21" t="s">
        <v>40</v>
      </c>
      <c r="C86" s="21">
        <v>14000</v>
      </c>
      <c r="D86" s="21">
        <v>32167</v>
      </c>
      <c r="E86" s="21">
        <f>C86-D86</f>
        <v>-18167</v>
      </c>
      <c r="F86" s="1"/>
    </row>
    <row r="87" spans="1:6" ht="20.25">
      <c r="A87" s="5"/>
      <c r="B87" s="24"/>
      <c r="C87" s="21"/>
      <c r="D87" s="21"/>
      <c r="E87" s="21"/>
      <c r="F87" s="1"/>
    </row>
    <row r="88" spans="1:6" ht="20.25">
      <c r="A88" s="5"/>
      <c r="B88" s="27" t="s">
        <v>42</v>
      </c>
      <c r="C88" s="21">
        <f>SUM(C90,C96)</f>
        <v>927230</v>
      </c>
      <c r="D88" s="21">
        <f>SUM(D90,D96)</f>
        <v>402078</v>
      </c>
      <c r="E88" s="21">
        <f>C88-D88</f>
        <v>525152</v>
      </c>
      <c r="F88" s="1"/>
    </row>
    <row r="89" spans="1:6" ht="20.25">
      <c r="A89" s="5"/>
      <c r="B89" s="24"/>
      <c r="C89" s="21"/>
      <c r="D89" s="21"/>
      <c r="E89" s="21"/>
      <c r="F89" s="1"/>
    </row>
    <row r="90" spans="1:6" ht="18">
      <c r="A90" s="5"/>
      <c r="B90" s="21" t="s">
        <v>21</v>
      </c>
      <c r="C90" s="21">
        <v>758416</v>
      </c>
      <c r="D90" s="21">
        <v>301159</v>
      </c>
      <c r="E90" s="21">
        <f>C90-D90</f>
        <v>457257</v>
      </c>
      <c r="F90" s="1">
        <f>SUM(E92:E94)</f>
        <v>457257</v>
      </c>
    </row>
    <row r="91" spans="1:6" ht="20.25">
      <c r="A91" s="5"/>
      <c r="B91" s="24"/>
      <c r="C91" s="21"/>
      <c r="D91" s="21"/>
      <c r="E91" s="21"/>
      <c r="F91" s="1"/>
    </row>
    <row r="92" spans="1:6" ht="20.25">
      <c r="A92" s="5"/>
      <c r="B92" s="24" t="s">
        <v>9</v>
      </c>
      <c r="C92" s="7">
        <v>680431</v>
      </c>
      <c r="D92" s="7">
        <v>244463</v>
      </c>
      <c r="E92" s="7">
        <f>C92-D92</f>
        <v>435968</v>
      </c>
      <c r="F92" s="1"/>
    </row>
    <row r="93" spans="1:6" ht="20.25">
      <c r="A93" s="5"/>
      <c r="B93" s="25"/>
      <c r="C93" s="7"/>
      <c r="D93" s="7"/>
      <c r="E93" s="7"/>
      <c r="F93" s="1"/>
    </row>
    <row r="94" spans="1:6" ht="20.25">
      <c r="A94" s="5"/>
      <c r="B94" s="26" t="s">
        <v>33</v>
      </c>
      <c r="C94" s="7">
        <f>C90-C92</f>
        <v>77985</v>
      </c>
      <c r="D94" s="7">
        <f>D90-D92</f>
        <v>56696</v>
      </c>
      <c r="E94" s="7">
        <f>C94-D94</f>
        <v>21289</v>
      </c>
      <c r="F94" s="1"/>
    </row>
    <row r="95" spans="1:6" ht="20.25">
      <c r="A95" s="5"/>
      <c r="B95" s="26"/>
      <c r="C95" s="21"/>
      <c r="D95" s="21"/>
      <c r="E95" s="21"/>
      <c r="F95" s="1"/>
    </row>
    <row r="96" spans="1:6" ht="18">
      <c r="A96" s="5"/>
      <c r="B96" s="21" t="s">
        <v>22</v>
      </c>
      <c r="C96" s="21">
        <f>SUM(C98,C106)</f>
        <v>168814</v>
      </c>
      <c r="D96" s="21">
        <f>SUM(D98,D106)</f>
        <v>100919</v>
      </c>
      <c r="E96" s="21">
        <f>C96-D96</f>
        <v>67895</v>
      </c>
      <c r="F96" s="1"/>
    </row>
    <row r="97" spans="1:6" ht="18">
      <c r="A97" s="5"/>
      <c r="B97" s="7"/>
      <c r="C97" s="21"/>
      <c r="D97" s="21"/>
      <c r="E97" s="21"/>
      <c r="F97" s="1"/>
    </row>
    <row r="98" spans="1:6" ht="20.25">
      <c r="A98" s="5"/>
      <c r="B98" s="27" t="s">
        <v>23</v>
      </c>
      <c r="C98" s="21">
        <f>SUM(C100:C105)</f>
        <v>300</v>
      </c>
      <c r="D98" s="21">
        <f>SUM(D100:D105)</f>
        <v>32420</v>
      </c>
      <c r="E98" s="21">
        <f>C98-D98</f>
        <v>-32120</v>
      </c>
      <c r="F98" s="1"/>
    </row>
    <row r="99" spans="1:6" ht="20.25">
      <c r="A99" s="5"/>
      <c r="B99" s="24"/>
      <c r="C99" s="21"/>
      <c r="D99" s="21"/>
      <c r="E99" s="21"/>
      <c r="F99" s="1"/>
    </row>
    <row r="100" spans="1:6" ht="20.25">
      <c r="A100" s="5"/>
      <c r="B100" s="24" t="s">
        <v>31</v>
      </c>
      <c r="C100" s="7"/>
      <c r="D100" s="7">
        <v>20620</v>
      </c>
      <c r="E100" s="7">
        <f>C100-D100</f>
        <v>-20620</v>
      </c>
      <c r="F100" s="1"/>
    </row>
    <row r="101" spans="1:6" ht="20.25">
      <c r="A101" s="5"/>
      <c r="B101" s="24"/>
      <c r="C101" s="7"/>
      <c r="D101" s="7"/>
      <c r="E101" s="7"/>
      <c r="F101" s="1"/>
    </row>
    <row r="102" spans="1:6" ht="20.25">
      <c r="A102" s="5"/>
      <c r="B102" s="24" t="s">
        <v>26</v>
      </c>
      <c r="C102" s="7">
        <v>300</v>
      </c>
      <c r="D102" s="7"/>
      <c r="E102" s="7">
        <f>C102-D102</f>
        <v>300</v>
      </c>
      <c r="F102" s="1"/>
    </row>
    <row r="103" spans="1:6" ht="20.25">
      <c r="A103" s="5"/>
      <c r="B103" s="24"/>
      <c r="C103" s="7"/>
      <c r="D103" s="7"/>
      <c r="E103" s="7"/>
      <c r="F103" s="1"/>
    </row>
    <row r="104" spans="1:6" ht="20.25">
      <c r="A104" s="5"/>
      <c r="B104" s="24" t="s">
        <v>24</v>
      </c>
      <c r="C104" s="7"/>
      <c r="D104" s="7">
        <v>11800</v>
      </c>
      <c r="E104" s="7">
        <f>C104-D104</f>
        <v>-11800</v>
      </c>
      <c r="F104" s="1"/>
    </row>
    <row r="105" spans="1:6" ht="20.25">
      <c r="A105" s="5"/>
      <c r="B105" s="24"/>
      <c r="C105" s="7"/>
      <c r="D105" s="7"/>
      <c r="E105" s="7"/>
      <c r="F105" s="1"/>
    </row>
    <row r="106" spans="1:6" ht="20.25">
      <c r="A106" s="5"/>
      <c r="B106" s="27" t="s">
        <v>25</v>
      </c>
      <c r="C106" s="21">
        <f>SUM(C108,C110,C112,C114)</f>
        <v>168514</v>
      </c>
      <c r="D106" s="21">
        <f>SUM(D108,D110,D112,D114)</f>
        <v>68499</v>
      </c>
      <c r="E106" s="21">
        <f>C106-D106</f>
        <v>100015</v>
      </c>
      <c r="F106" s="1"/>
    </row>
    <row r="107" spans="1:6" ht="20.25">
      <c r="A107" s="5"/>
      <c r="B107" s="24"/>
      <c r="C107" s="21"/>
      <c r="D107" s="21"/>
      <c r="E107" s="21"/>
      <c r="F107" s="1"/>
    </row>
    <row r="108" spans="1:6" ht="20.25">
      <c r="A108" s="5"/>
      <c r="B108" s="24" t="s">
        <v>31</v>
      </c>
      <c r="C108" s="7"/>
      <c r="D108" s="7">
        <v>11920</v>
      </c>
      <c r="E108" s="7">
        <f>C108-D108</f>
        <v>-11920</v>
      </c>
      <c r="F108" s="1"/>
    </row>
    <row r="109" spans="1:6" ht="20.25">
      <c r="A109" s="5"/>
      <c r="B109" s="24"/>
      <c r="C109" s="7"/>
      <c r="D109" s="7"/>
      <c r="E109" s="7"/>
      <c r="F109" s="1"/>
    </row>
    <row r="110" spans="1:6" ht="20.25">
      <c r="A110" s="5"/>
      <c r="B110" s="24" t="s">
        <v>26</v>
      </c>
      <c r="C110" s="7">
        <v>133188</v>
      </c>
      <c r="D110" s="7">
        <v>56579</v>
      </c>
      <c r="E110" s="7">
        <f>C110-D110</f>
        <v>76609</v>
      </c>
      <c r="F110" s="1"/>
    </row>
    <row r="111" spans="1:6" ht="20.25">
      <c r="A111" s="5"/>
      <c r="B111" s="24"/>
      <c r="C111" s="7"/>
      <c r="D111" s="7"/>
      <c r="E111" s="7"/>
      <c r="F111" s="1"/>
    </row>
    <row r="112" spans="1:6" ht="20.25">
      <c r="A112" s="5"/>
      <c r="B112" s="24" t="s">
        <v>24</v>
      </c>
      <c r="C112" s="7">
        <v>28600</v>
      </c>
      <c r="D112" s="7"/>
      <c r="E112" s="7">
        <f>C112-D112</f>
        <v>28600</v>
      </c>
      <c r="F112" s="1"/>
    </row>
    <row r="113" spans="1:6" ht="20.25">
      <c r="A113" s="5"/>
      <c r="B113" s="24"/>
      <c r="C113" s="7"/>
      <c r="D113" s="7"/>
      <c r="E113" s="7"/>
      <c r="F113" s="1"/>
    </row>
    <row r="114" spans="1:6" ht="20.25">
      <c r="A114" s="5"/>
      <c r="B114" s="24" t="s">
        <v>27</v>
      </c>
      <c r="C114" s="7">
        <v>6726</v>
      </c>
      <c r="D114" s="7"/>
      <c r="E114" s="7">
        <f>C114-D114</f>
        <v>6726</v>
      </c>
      <c r="F114" s="1"/>
    </row>
    <row r="115" spans="1:6" ht="20.25">
      <c r="A115" s="5"/>
      <c r="B115" s="24"/>
      <c r="C115" s="7"/>
      <c r="D115" s="7"/>
      <c r="E115" s="7"/>
      <c r="F115" s="1"/>
    </row>
    <row r="116" spans="1:6" ht="18">
      <c r="A116" s="5"/>
      <c r="B116" s="21" t="s">
        <v>28</v>
      </c>
      <c r="C116" s="21"/>
      <c r="D116" s="21">
        <v>123572</v>
      </c>
      <c r="E116" s="21">
        <f>C116-D116</f>
        <v>-123572</v>
      </c>
      <c r="F116" s="1"/>
    </row>
    <row r="117" spans="1:6" ht="20.25">
      <c r="A117" s="5"/>
      <c r="B117" s="24"/>
      <c r="C117" s="21"/>
      <c r="D117" s="21"/>
      <c r="E117" s="21"/>
      <c r="F117" s="1"/>
    </row>
    <row r="118" spans="1:6" ht="18">
      <c r="A118" s="5"/>
      <c r="B118" s="21" t="s">
        <v>44</v>
      </c>
      <c r="C118" s="7"/>
      <c r="D118" s="21">
        <v>24857</v>
      </c>
      <c r="E118" s="21">
        <f>C118-D118</f>
        <v>-24857</v>
      </c>
      <c r="F118" s="1"/>
    </row>
    <row r="119" spans="1:6" ht="20.25">
      <c r="A119" s="5"/>
      <c r="B119" s="24"/>
      <c r="C119" s="21"/>
      <c r="D119" s="21"/>
      <c r="E119" s="21"/>
      <c r="F119" s="1"/>
    </row>
    <row r="120" spans="1:6" ht="18">
      <c r="A120" s="5"/>
      <c r="B120" s="21" t="s">
        <v>29</v>
      </c>
      <c r="C120" s="21">
        <f>SUM(C19,C78,C116,C118)</f>
        <v>2186097</v>
      </c>
      <c r="D120" s="21">
        <f>SUM(D19,D78,D116,D118)</f>
        <v>2186097</v>
      </c>
      <c r="E120" s="21">
        <f>C120-D120</f>
        <v>0</v>
      </c>
      <c r="F120" s="1"/>
    </row>
    <row r="121" spans="1:6" ht="18">
      <c r="A121" s="5"/>
      <c r="B121" s="7"/>
      <c r="C121" s="21"/>
      <c r="D121" s="21"/>
      <c r="E121" s="21"/>
      <c r="F121" s="1"/>
    </row>
    <row r="122" spans="1:6" ht="18">
      <c r="A122" s="5"/>
      <c r="B122" s="7"/>
      <c r="C122" s="7"/>
      <c r="D122" s="7"/>
      <c r="E122" s="7"/>
      <c r="F122" s="1"/>
    </row>
    <row r="123" spans="1:6" ht="18">
      <c r="A123" s="5"/>
      <c r="B123" s="21"/>
      <c r="C123" s="7"/>
      <c r="D123" s="7"/>
      <c r="E123" s="7"/>
      <c r="F123" s="1"/>
    </row>
    <row r="124" spans="1:6" ht="18">
      <c r="A124" s="5"/>
      <c r="B124" s="21"/>
      <c r="C124" s="7"/>
      <c r="D124" s="7"/>
      <c r="E124" s="7"/>
      <c r="F124" s="1"/>
    </row>
    <row r="125" spans="1:6" ht="18">
      <c r="A125" s="5"/>
      <c r="B125" s="21"/>
      <c r="C125" s="7"/>
      <c r="D125" s="7"/>
      <c r="E125" s="7"/>
      <c r="F125" s="1"/>
    </row>
    <row r="126" spans="1:6" ht="18">
      <c r="A126" s="5"/>
      <c r="B126" s="7"/>
      <c r="C126" s="7"/>
      <c r="D126" s="7"/>
      <c r="E126" s="7"/>
      <c r="F126" s="1"/>
    </row>
    <row r="127" spans="1:6" ht="18">
      <c r="A127" s="5"/>
      <c r="B127" s="6"/>
      <c r="C127" s="7"/>
      <c r="D127" s="7"/>
      <c r="E127" s="7"/>
      <c r="F127" s="1"/>
    </row>
    <row r="128" spans="1:6" ht="18">
      <c r="A128" s="5"/>
      <c r="B128" s="6"/>
      <c r="C128" s="7"/>
      <c r="D128" s="6"/>
      <c r="E128" s="7"/>
      <c r="F128" s="1"/>
    </row>
    <row r="129" spans="1:6" ht="18">
      <c r="A129" s="5"/>
      <c r="B129" s="6"/>
      <c r="C129" s="7"/>
      <c r="D129" s="6"/>
      <c r="E129" s="7"/>
      <c r="F129" s="1"/>
    </row>
    <row r="130" spans="1:6" ht="18">
      <c r="A130" s="5"/>
      <c r="B130" s="6"/>
      <c r="C130" s="7"/>
      <c r="D130" s="6"/>
      <c r="E130" s="7"/>
      <c r="F130" s="1"/>
    </row>
    <row r="131" spans="1:6" ht="18">
      <c r="A131" s="5"/>
      <c r="B131" s="6"/>
      <c r="C131" s="6"/>
      <c r="D131" s="6"/>
      <c r="E131" s="6"/>
      <c r="F131" s="1"/>
    </row>
    <row r="132" spans="2:6" ht="17.25">
      <c r="B132" s="4"/>
      <c r="C132" s="4"/>
      <c r="D132" s="4"/>
      <c r="E132" s="4"/>
      <c r="F132" s="1"/>
    </row>
  </sheetData>
  <sheetProtection/>
  <printOptions/>
  <pageMargins left="1" right="0.65" top="0.63" bottom="0.31" header="0.5" footer="0.29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Nadejda</dc:creator>
  <cp:keywords/>
  <dc:description/>
  <cp:lastModifiedBy>SKerimova</cp:lastModifiedBy>
  <cp:lastPrinted>2002-08-26T13:51:14Z</cp:lastPrinted>
  <dcterms:created xsi:type="dcterms:W3CDTF">2000-03-02T19:21:23Z</dcterms:created>
  <dcterms:modified xsi:type="dcterms:W3CDTF">2010-05-24T09:33:18Z</dcterms:modified>
  <cp:category/>
  <cp:version/>
  <cp:contentType/>
  <cp:contentStatus/>
</cp:coreProperties>
</file>